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40" activeTab="0"/>
  </bookViews>
  <sheets>
    <sheet name="Totals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</sheets>
  <definedNames/>
  <calcPr fullCalcOnLoad="1"/>
</workbook>
</file>

<file path=xl/sharedStrings.xml><?xml version="1.0" encoding="utf-8"?>
<sst xmlns="http://schemas.openxmlformats.org/spreadsheetml/2006/main" count="542" uniqueCount="122">
  <si>
    <t>Expenses</t>
  </si>
  <si>
    <t>Literature</t>
  </si>
  <si>
    <t>World</t>
  </si>
  <si>
    <t>Fellowship</t>
  </si>
  <si>
    <t>Events</t>
  </si>
  <si>
    <t>Totals</t>
  </si>
  <si>
    <t>Production</t>
  </si>
  <si>
    <t>Service</t>
  </si>
  <si>
    <t>Development</t>
  </si>
  <si>
    <t>and</t>
  </si>
  <si>
    <t>Conference</t>
  </si>
  <si>
    <t>Distribution</t>
  </si>
  <si>
    <t>Support</t>
  </si>
  <si>
    <t>Salaries, wages and payroll taxes</t>
  </si>
  <si>
    <t>Depreciation and amortization</t>
  </si>
  <si>
    <t>Other operating expenses</t>
  </si>
  <si>
    <t>Employee heatth benefits</t>
  </si>
  <si>
    <t>Retirement contribution</t>
  </si>
  <si>
    <t>Contract labor</t>
  </si>
  <si>
    <t>Convention expense</t>
  </si>
  <si>
    <t>Occupancy</t>
  </si>
  <si>
    <t>Travel</t>
  </si>
  <si>
    <t>Conferences</t>
  </si>
  <si>
    <t>Worldwide workshops</t>
  </si>
  <si>
    <t>Telephone</t>
  </si>
  <si>
    <t>Postage</t>
  </si>
  <si>
    <t>Office expense</t>
  </si>
  <si>
    <t>Equipment leases</t>
  </si>
  <si>
    <t>Insurance</t>
  </si>
  <si>
    <t>Interest expense</t>
  </si>
  <si>
    <t>Free Publications</t>
  </si>
  <si>
    <t>Total expenses</t>
  </si>
  <si>
    <t>Employee health benefits</t>
  </si>
  <si>
    <t>Retirement  contribution</t>
  </si>
  <si>
    <t>Professional fees</t>
  </si>
  <si>
    <t>Computer expense</t>
  </si>
  <si>
    <t>Developmental  literature</t>
  </si>
  <si>
    <t>Free publications</t>
  </si>
  <si>
    <t>Developmental literature</t>
  </si>
  <si>
    <t>Free literature</t>
  </si>
  <si>
    <t>Public Relations</t>
  </si>
  <si>
    <t>Workgroups</t>
  </si>
  <si>
    <t>World Board</t>
  </si>
  <si>
    <t>Fellowship assistance</t>
  </si>
  <si>
    <t>Website expense</t>
  </si>
  <si>
    <t>Currency conversion losses</t>
  </si>
  <si>
    <t>Sub total</t>
  </si>
  <si>
    <t>Gain on disposal</t>
  </si>
  <si>
    <t>Work groups</t>
  </si>
  <si>
    <t>Sub Total</t>
  </si>
  <si>
    <t>Total</t>
  </si>
  <si>
    <t>Currency conversion</t>
  </si>
  <si>
    <t>Public relations</t>
  </si>
  <si>
    <t>Loss on disposal</t>
  </si>
  <si>
    <t xml:space="preserve">Website expense  </t>
  </si>
  <si>
    <t>Depr. &amp; Amortization</t>
  </si>
  <si>
    <t>10 Year Total</t>
  </si>
  <si>
    <r>
      <rPr>
        <sz val="12"/>
        <color indexed="8"/>
        <rFont val="Calibri"/>
        <family val="2"/>
      </rPr>
      <t>Employee health benefits</t>
    </r>
  </si>
  <si>
    <r>
      <rPr>
        <sz val="12"/>
        <color indexed="8"/>
        <rFont val="Calibri"/>
        <family val="2"/>
      </rPr>
      <t>Retirement contribution</t>
    </r>
  </si>
  <si>
    <r>
      <rPr>
        <sz val="12"/>
        <color indexed="8"/>
        <rFont val="Calibri"/>
        <family val="2"/>
      </rPr>
      <t>Contract labor</t>
    </r>
  </si>
  <si>
    <r>
      <rPr>
        <sz val="12"/>
        <color indexed="8"/>
        <rFont val="Calibri"/>
        <family val="2"/>
      </rPr>
      <t>Convention expense</t>
    </r>
  </si>
  <si>
    <r>
      <rPr>
        <sz val="12"/>
        <color indexed="8"/>
        <rFont val="Calibri"/>
        <family val="2"/>
      </rPr>
      <t>Occupancy</t>
    </r>
  </si>
  <si>
    <r>
      <rPr>
        <sz val="12"/>
        <color indexed="8"/>
        <rFont val="Calibri"/>
        <family val="2"/>
      </rPr>
      <t>Travel</t>
    </r>
  </si>
  <si>
    <r>
      <rPr>
        <sz val="12"/>
        <color indexed="8"/>
        <rFont val="Calibri"/>
        <family val="2"/>
      </rPr>
      <t>Conferences</t>
    </r>
  </si>
  <si>
    <r>
      <rPr>
        <sz val="12"/>
        <color indexed="8"/>
        <rFont val="Calibri"/>
        <family val="2"/>
      </rPr>
      <t>Worldwide workshops</t>
    </r>
  </si>
  <si>
    <r>
      <rPr>
        <sz val="12"/>
        <color indexed="8"/>
        <rFont val="Calibri"/>
        <family val="2"/>
      </rPr>
      <t>Telephone</t>
    </r>
  </si>
  <si>
    <r>
      <rPr>
        <sz val="12"/>
        <color indexed="8"/>
        <rFont val="Calibri"/>
        <family val="2"/>
      </rPr>
      <t>Postage</t>
    </r>
  </si>
  <si>
    <r>
      <rPr>
        <sz val="12"/>
        <color indexed="8"/>
        <rFont val="Calibri"/>
        <family val="2"/>
      </rPr>
      <t>Office expense</t>
    </r>
  </si>
  <si>
    <r>
      <rPr>
        <sz val="12"/>
        <color indexed="8"/>
        <rFont val="Calibri"/>
        <family val="2"/>
      </rPr>
      <t>Computer expense</t>
    </r>
  </si>
  <si>
    <t>Salaries,wages and payroll taxes</t>
  </si>
  <si>
    <r>
      <rPr>
        <sz val="12"/>
        <color indexed="8"/>
        <rFont val="Calibri"/>
        <family val="2"/>
      </rPr>
      <t>Professional fees</t>
    </r>
  </si>
  <si>
    <r>
      <rPr>
        <sz val="12"/>
        <color indexed="8"/>
        <rFont val="Calibri"/>
        <family val="2"/>
      </rPr>
      <t>Equipment leases</t>
    </r>
  </si>
  <si>
    <r>
      <rPr>
        <sz val="12"/>
        <color indexed="63"/>
        <rFont val="Calibri"/>
        <family val="2"/>
      </rPr>
      <t>Salaries, wages and payroll taxes</t>
    </r>
  </si>
  <si>
    <r>
      <rPr>
        <sz val="12"/>
        <color indexed="63"/>
        <rFont val="Calibri"/>
        <family val="2"/>
      </rPr>
      <t>Employee health benefits</t>
    </r>
  </si>
  <si>
    <r>
      <rPr>
        <sz val="12"/>
        <color indexed="63"/>
        <rFont val="Calibri"/>
        <family val="2"/>
      </rPr>
      <t>Retirement contribution</t>
    </r>
  </si>
  <si>
    <r>
      <rPr>
        <sz val="12"/>
        <color indexed="63"/>
        <rFont val="Calibri"/>
        <family val="2"/>
      </rPr>
      <t>Contract labor</t>
    </r>
  </si>
  <si>
    <r>
      <rPr>
        <sz val="12"/>
        <color indexed="63"/>
        <rFont val="Calibri"/>
        <family val="2"/>
      </rPr>
      <t>Convention expense</t>
    </r>
  </si>
  <si>
    <r>
      <rPr>
        <sz val="12"/>
        <color indexed="63"/>
        <rFont val="Calibri"/>
        <family val="2"/>
      </rPr>
      <t>Occupancy</t>
    </r>
  </si>
  <si>
    <r>
      <rPr>
        <sz val="12"/>
        <color indexed="63"/>
        <rFont val="Calibri"/>
        <family val="2"/>
      </rPr>
      <t>Travel</t>
    </r>
  </si>
  <si>
    <r>
      <rPr>
        <sz val="12"/>
        <color indexed="63"/>
        <rFont val="Calibri"/>
        <family val="2"/>
      </rPr>
      <t>Conferences</t>
    </r>
  </si>
  <si>
    <r>
      <rPr>
        <sz val="12"/>
        <color indexed="63"/>
        <rFont val="Calibri"/>
        <family val="2"/>
      </rPr>
      <t>Worldvvide workshops</t>
    </r>
  </si>
  <si>
    <r>
      <rPr>
        <sz val="12"/>
        <color indexed="63"/>
        <rFont val="Calibri"/>
        <family val="2"/>
      </rPr>
      <t>Telephone</t>
    </r>
  </si>
  <si>
    <r>
      <rPr>
        <sz val="12"/>
        <color indexed="63"/>
        <rFont val="Calibri"/>
        <family val="2"/>
      </rPr>
      <t>Postage</t>
    </r>
  </si>
  <si>
    <r>
      <rPr>
        <sz val="12"/>
        <color indexed="63"/>
        <rFont val="Calibri"/>
        <family val="2"/>
      </rPr>
      <t>Office expense</t>
    </r>
  </si>
  <si>
    <r>
      <rPr>
        <sz val="12"/>
        <color indexed="63"/>
        <rFont val="Calibri"/>
        <family val="2"/>
      </rPr>
      <t>Professional fees</t>
    </r>
  </si>
  <si>
    <r>
      <rPr>
        <sz val="12"/>
        <color indexed="63"/>
        <rFont val="Calibri"/>
        <family val="2"/>
      </rPr>
      <t>Equipment leases</t>
    </r>
  </si>
  <si>
    <r>
      <rPr>
        <sz val="12"/>
        <color indexed="63"/>
        <rFont val="Calibri"/>
        <family val="2"/>
      </rPr>
      <t>Computer expense</t>
    </r>
  </si>
  <si>
    <r>
      <rPr>
        <sz val="12"/>
        <color indexed="63"/>
        <rFont val="Calibri"/>
        <family val="2"/>
      </rPr>
      <t>Insurance</t>
    </r>
  </si>
  <si>
    <r>
      <rPr>
        <sz val="12"/>
        <color indexed="63"/>
        <rFont val="Calibri"/>
        <family val="2"/>
      </rPr>
      <t>Interest expense</t>
    </r>
  </si>
  <si>
    <r>
      <rPr>
        <sz val="12"/>
        <color indexed="63"/>
        <rFont val="Calibri"/>
        <family val="2"/>
      </rPr>
      <t>Developmental literature</t>
    </r>
  </si>
  <si>
    <r>
      <rPr>
        <sz val="12"/>
        <color indexed="63"/>
        <rFont val="Calibri"/>
        <family val="2"/>
      </rPr>
      <t>Free publications</t>
    </r>
  </si>
  <si>
    <r>
      <rPr>
        <sz val="12"/>
        <color indexed="63"/>
        <rFont val="Calibri"/>
        <family val="2"/>
      </rPr>
      <t>Free literature</t>
    </r>
  </si>
  <si>
    <r>
      <rPr>
        <sz val="12"/>
        <color indexed="63"/>
        <rFont val="Calibri"/>
        <family val="2"/>
      </rPr>
      <t>Currency conversion</t>
    </r>
  </si>
  <si>
    <r>
      <rPr>
        <sz val="12"/>
        <color indexed="63"/>
        <rFont val="Calibri"/>
        <family val="2"/>
      </rPr>
      <t>Public Relations</t>
    </r>
  </si>
  <si>
    <r>
      <rPr>
        <sz val="12"/>
        <color indexed="63"/>
        <rFont val="Calibri"/>
        <family val="2"/>
      </rPr>
      <t>Workgroups</t>
    </r>
  </si>
  <si>
    <r>
      <rPr>
        <sz val="12"/>
        <color indexed="63"/>
        <rFont val="Calibri"/>
        <family val="2"/>
      </rPr>
      <t>World Board</t>
    </r>
  </si>
  <si>
    <r>
      <rPr>
        <sz val="12"/>
        <color indexed="63"/>
        <rFont val="Calibri"/>
        <family val="2"/>
      </rPr>
      <t>Fellowship assistance</t>
    </r>
  </si>
  <si>
    <r>
      <rPr>
        <sz val="12"/>
        <color indexed="63"/>
        <rFont val="Calibri"/>
        <family val="2"/>
      </rPr>
      <t>Website expense</t>
    </r>
  </si>
  <si>
    <r>
      <rPr>
        <sz val="12"/>
        <color indexed="8"/>
        <rFont val="Calibri"/>
        <family val="2"/>
      </rPr>
      <t>Salaries, wages and payroll taxes</t>
    </r>
  </si>
  <si>
    <r>
      <rPr>
        <sz val="12"/>
        <color indexed="8"/>
        <rFont val="Calibri"/>
        <family val="2"/>
      </rPr>
      <t>Employee health benefits</t>
    </r>
  </si>
  <si>
    <r>
      <rPr>
        <sz val="12"/>
        <color indexed="8"/>
        <rFont val="Calibri"/>
        <family val="2"/>
      </rPr>
      <t>Retirement contribution</t>
    </r>
  </si>
  <si>
    <r>
      <rPr>
        <sz val="12"/>
        <color indexed="8"/>
        <rFont val="Calibri"/>
        <family val="2"/>
      </rPr>
      <t>Contract labor</t>
    </r>
  </si>
  <si>
    <r>
      <rPr>
        <sz val="12"/>
        <color indexed="8"/>
        <rFont val="Calibri"/>
        <family val="2"/>
      </rPr>
      <t>Convention expense</t>
    </r>
  </si>
  <si>
    <r>
      <rPr>
        <sz val="12"/>
        <color indexed="8"/>
        <rFont val="Calibri"/>
        <family val="2"/>
      </rPr>
      <t>Occupancy</t>
    </r>
  </si>
  <si>
    <r>
      <rPr>
        <sz val="12"/>
        <color indexed="8"/>
        <rFont val="Calibri"/>
        <family val="2"/>
      </rPr>
      <t>Travel</t>
    </r>
  </si>
  <si>
    <r>
      <rPr>
        <sz val="12"/>
        <color indexed="8"/>
        <rFont val="Calibri"/>
        <family val="2"/>
      </rPr>
      <t>Conferences</t>
    </r>
  </si>
  <si>
    <r>
      <rPr>
        <sz val="12"/>
        <color indexed="8"/>
        <rFont val="Calibri"/>
        <family val="2"/>
      </rPr>
      <t>Worldwide workshops</t>
    </r>
  </si>
  <si>
    <r>
      <rPr>
        <sz val="12"/>
        <color indexed="8"/>
        <rFont val="Calibri"/>
        <family val="2"/>
      </rPr>
      <t>Telephone</t>
    </r>
  </si>
  <si>
    <r>
      <rPr>
        <sz val="12"/>
        <color indexed="8"/>
        <rFont val="Calibri"/>
        <family val="2"/>
      </rPr>
      <t>Postage</t>
    </r>
  </si>
  <si>
    <r>
      <rPr>
        <sz val="12"/>
        <color indexed="8"/>
        <rFont val="Calibri"/>
        <family val="2"/>
      </rPr>
      <t>Office expense</t>
    </r>
  </si>
  <si>
    <r>
      <rPr>
        <sz val="12"/>
        <color indexed="8"/>
        <rFont val="Calibri"/>
        <family val="2"/>
      </rPr>
      <t>Computer expense</t>
    </r>
  </si>
  <si>
    <r>
      <rPr>
        <sz val="12"/>
        <color indexed="8"/>
        <rFont val="Calibri"/>
        <family val="2"/>
      </rPr>
      <t>Insurance</t>
    </r>
  </si>
  <si>
    <r>
      <rPr>
        <sz val="12"/>
        <color indexed="8"/>
        <rFont val="Calibri"/>
        <family val="2"/>
      </rPr>
      <t>Free publications</t>
    </r>
  </si>
  <si>
    <r>
      <rPr>
        <sz val="12"/>
        <color indexed="8"/>
        <rFont val="Calibri"/>
        <family val="2"/>
      </rPr>
      <t>Free literature</t>
    </r>
  </si>
  <si>
    <r>
      <rPr>
        <sz val="12"/>
        <color indexed="8"/>
        <rFont val="Calibri"/>
        <family val="2"/>
      </rPr>
      <t>Currency conversion</t>
    </r>
  </si>
  <si>
    <r>
      <rPr>
        <sz val="12"/>
        <color indexed="8"/>
        <rFont val="Calibri"/>
        <family val="2"/>
      </rPr>
      <t>Public relations</t>
    </r>
  </si>
  <si>
    <r>
      <rPr>
        <sz val="12"/>
        <color indexed="8"/>
        <rFont val="Calibri"/>
        <family val="2"/>
      </rPr>
      <t>World Board</t>
    </r>
  </si>
  <si>
    <r>
      <rPr>
        <sz val="12"/>
        <color indexed="8"/>
        <rFont val="Calibri"/>
        <family val="2"/>
      </rPr>
      <t>Fellowship assistance</t>
    </r>
  </si>
  <si>
    <r>
      <rPr>
        <sz val="12"/>
        <color indexed="8"/>
        <rFont val="Calibri"/>
        <family val="2"/>
      </rPr>
      <t>Website expense</t>
    </r>
  </si>
  <si>
    <t>Salaries, wages and Payroll taxes</t>
  </si>
  <si>
    <t>Interest Expense</t>
  </si>
  <si>
    <t>2004 - 2014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</si>
</sst>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\ yyyy;@"/>
    <numFmt numFmtId="165" formatCode="#,##0;#,##0"/>
    <numFmt numFmtId="166" formatCode="###0;###0"/>
    <numFmt numFmtId="167" formatCode="###0.000;###0.000"/>
    <numFmt numFmtId="168" formatCode="###0.000_);\(###0.000\)"/>
    <numFmt numFmtId="169" formatCode="_(* #,##0.0_);_(* \(#,##0.0\);_(* &quot;-&quot;??_);_(@_)"/>
    <numFmt numFmtId="170" formatCode="_(* #,##0_);_(* \(#,##0\);_(* &quot;-&quot;??_);_(@_)"/>
    <numFmt numFmtId="171" formatCode="[$-409]dddd\,\ mmmm\ d\,\ yyyy"/>
    <numFmt numFmtId="172" formatCode="[$-409]h:mm:ss\ AM/PM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63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12121"/>
      <name val="Calibri"/>
      <family val="2"/>
    </font>
    <font>
      <sz val="12"/>
      <color rgb="FF000000"/>
      <name val="Times New Roman"/>
      <family val="1"/>
    </font>
    <font>
      <b/>
      <sz val="12"/>
      <color rgb="FF010202"/>
      <name val="Calibri"/>
      <family val="2"/>
    </font>
    <font>
      <sz val="12"/>
      <color rgb="FF010202"/>
      <name val="Calibri"/>
      <family val="2"/>
    </font>
    <font>
      <b/>
      <sz val="12"/>
      <color rgb="FF000000"/>
      <name val="Times New Roman"/>
      <family val="1"/>
    </font>
    <font>
      <sz val="12"/>
      <color rgb="FF231F20"/>
      <name val="Calibri"/>
      <family val="2"/>
    </font>
    <font>
      <sz val="12"/>
      <color rgb="FF010101"/>
      <name val="Calibri"/>
      <family val="2"/>
    </font>
    <font>
      <b/>
      <sz val="12"/>
      <color theme="1"/>
      <name val="Calibri"/>
      <family val="2"/>
    </font>
    <font>
      <b/>
      <sz val="12"/>
      <color rgb="FF010101"/>
      <name val="Calibri"/>
      <family val="2"/>
    </font>
    <font>
      <b/>
      <sz val="12"/>
      <color rgb="FF21212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164" fontId="51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6" fontId="54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170" fontId="48" fillId="0" borderId="0" xfId="42" applyNumberFormat="1" applyFont="1" applyFill="1" applyBorder="1" applyAlignment="1">
      <alignment horizontal="right" vertical="center"/>
    </xf>
    <xf numFmtId="170" fontId="47" fillId="0" borderId="0" xfId="42" applyNumberFormat="1" applyFont="1" applyFill="1" applyBorder="1" applyAlignment="1">
      <alignment horizontal="right" vertical="center"/>
    </xf>
    <xf numFmtId="170" fontId="48" fillId="0" borderId="0" xfId="42" applyNumberFormat="1" applyFont="1" applyFill="1" applyBorder="1" applyAlignment="1">
      <alignment horizontal="right"/>
    </xf>
    <xf numFmtId="170" fontId="47" fillId="0" borderId="0" xfId="42" applyNumberFormat="1" applyFont="1" applyFill="1" applyBorder="1" applyAlignment="1">
      <alignment horizontal="right"/>
    </xf>
    <xf numFmtId="170" fontId="52" fillId="0" borderId="0" xfId="42" applyNumberFormat="1" applyFont="1" applyFill="1" applyBorder="1" applyAlignment="1">
      <alignment horizontal="right" wrapText="1"/>
    </xf>
    <xf numFmtId="170" fontId="4" fillId="0" borderId="0" xfId="42" applyNumberFormat="1" applyFont="1" applyFill="1" applyBorder="1" applyAlignment="1">
      <alignment horizontal="right" wrapText="1"/>
    </xf>
    <xf numFmtId="170" fontId="48" fillId="0" borderId="0" xfId="42" applyNumberFormat="1" applyFont="1" applyFill="1" applyBorder="1" applyAlignment="1">
      <alignment horizontal="right" wrapText="1"/>
    </xf>
    <xf numFmtId="170" fontId="4" fillId="0" borderId="0" xfId="42" applyNumberFormat="1" applyFont="1" applyFill="1" applyBorder="1" applyAlignment="1">
      <alignment horizontal="left" vertical="top" wrapText="1"/>
    </xf>
    <xf numFmtId="0" fontId="56" fillId="0" borderId="9" xfId="59" applyFont="1" applyAlignment="1">
      <alignment horizontal="left" vertical="center" wrapText="1"/>
    </xf>
    <xf numFmtId="170" fontId="56" fillId="0" borderId="9" xfId="59" applyNumberFormat="1" applyFont="1" applyFill="1" applyAlignment="1">
      <alignment horizontal="right" vertical="center"/>
    </xf>
    <xf numFmtId="0" fontId="56" fillId="0" borderId="9" xfId="59" applyFont="1" applyAlignment="1">
      <alignment vertical="center" wrapText="1"/>
    </xf>
    <xf numFmtId="0" fontId="56" fillId="0" borderId="9" xfId="59" applyFont="1" applyFill="1" applyAlignment="1">
      <alignment horizontal="left" vertical="center" wrapText="1"/>
    </xf>
    <xf numFmtId="0" fontId="56" fillId="0" borderId="9" xfId="59" applyFont="1" applyFill="1" applyAlignment="1">
      <alignment horizontal="left" vertical="top"/>
    </xf>
    <xf numFmtId="170" fontId="56" fillId="0" borderId="9" xfId="59" applyNumberFormat="1" applyFont="1" applyFill="1" applyAlignment="1">
      <alignment horizontal="right" wrapText="1"/>
    </xf>
    <xf numFmtId="0" fontId="56" fillId="0" borderId="9" xfId="59" applyFont="1" applyFill="1" applyAlignment="1">
      <alignment horizontal="left" vertical="center"/>
    </xf>
    <xf numFmtId="170" fontId="56" fillId="0" borderId="9" xfId="59" applyNumberFormat="1" applyFont="1" applyFill="1" applyAlignment="1">
      <alignment horizontal="right"/>
    </xf>
    <xf numFmtId="41" fontId="47" fillId="0" borderId="0" xfId="42" applyNumberFormat="1" applyFont="1" applyFill="1" applyBorder="1" applyAlignment="1">
      <alignment horizontal="right"/>
    </xf>
    <xf numFmtId="41" fontId="2" fillId="0" borderId="0" xfId="42" applyNumberFormat="1" applyFont="1" applyFill="1" applyBorder="1" applyAlignment="1">
      <alignment horizontal="right" wrapText="1"/>
    </xf>
    <xf numFmtId="41" fontId="47" fillId="0" borderId="0" xfId="42" applyNumberFormat="1" applyFont="1" applyFill="1" applyBorder="1" applyAlignment="1">
      <alignment horizontal="right" vertical="center"/>
    </xf>
    <xf numFmtId="41" fontId="56" fillId="0" borderId="9" xfId="59" applyNumberFormat="1" applyFont="1" applyFill="1" applyAlignment="1">
      <alignment horizontal="right" vertical="center"/>
    </xf>
    <xf numFmtId="41" fontId="56" fillId="0" borderId="9" xfId="59" applyNumberFormat="1" applyFont="1" applyFill="1" applyAlignment="1">
      <alignment horizontal="right"/>
    </xf>
    <xf numFmtId="41" fontId="56" fillId="0" borderId="9" xfId="59" applyNumberFormat="1" applyFont="1" applyFill="1" applyAlignment="1">
      <alignment horizontal="right" vertical="top"/>
    </xf>
    <xf numFmtId="41" fontId="3" fillId="0" borderId="0" xfId="42" applyNumberFormat="1" applyFont="1" applyAlignment="1">
      <alignment horizontal="right" vertical="center" wrapText="1"/>
    </xf>
    <xf numFmtId="41" fontId="56" fillId="0" borderId="9" xfId="59" applyNumberFormat="1" applyFont="1" applyAlignment="1">
      <alignment horizontal="right" vertical="center" wrapText="1"/>
    </xf>
    <xf numFmtId="41" fontId="3" fillId="0" borderId="0" xfId="42" applyNumberFormat="1" applyFont="1" applyAlignment="1">
      <alignment horizontal="right" vertical="center" wrapText="1"/>
    </xf>
    <xf numFmtId="41" fontId="47" fillId="0" borderId="0" xfId="42" applyNumberFormat="1" applyFont="1" applyAlignment="1">
      <alignment horizontal="right" vertical="center" wrapText="1"/>
    </xf>
    <xf numFmtId="41" fontId="3" fillId="0" borderId="0" xfId="42" applyNumberFormat="1" applyFont="1" applyAlignment="1">
      <alignment horizontal="right" vertical="center"/>
    </xf>
    <xf numFmtId="41" fontId="47" fillId="0" borderId="0" xfId="0" applyNumberFormat="1" applyFont="1" applyAlignment="1">
      <alignment vertical="center"/>
    </xf>
    <xf numFmtId="41" fontId="56" fillId="0" borderId="9" xfId="59" applyNumberFormat="1" applyFont="1" applyAlignment="1">
      <alignment horizontal="right" vertical="center"/>
    </xf>
    <xf numFmtId="41" fontId="47" fillId="0" borderId="0" xfId="42" applyNumberFormat="1" applyFont="1" applyFill="1" applyBorder="1" applyAlignment="1">
      <alignment horizontal="right" vertical="center"/>
    </xf>
    <xf numFmtId="41" fontId="2" fillId="0" borderId="0" xfId="42" applyNumberFormat="1" applyFont="1" applyFill="1" applyBorder="1" applyAlignment="1">
      <alignment horizontal="right" vertical="center" wrapText="1"/>
    </xf>
    <xf numFmtId="41" fontId="57" fillId="0" borderId="0" xfId="42" applyNumberFormat="1" applyFont="1" applyFill="1" applyBorder="1" applyAlignment="1">
      <alignment horizontal="right" vertical="center" wrapText="1"/>
    </xf>
    <xf numFmtId="41" fontId="56" fillId="0" borderId="9" xfId="59" applyNumberFormat="1" applyFont="1" applyFill="1" applyAlignment="1">
      <alignment horizontal="right" vertical="center" wrapText="1"/>
    </xf>
    <xf numFmtId="41" fontId="47" fillId="0" borderId="0" xfId="42" applyNumberFormat="1" applyFont="1" applyFill="1" applyBorder="1" applyAlignment="1">
      <alignment horizontal="right" vertical="center" wrapText="1"/>
    </xf>
    <xf numFmtId="41" fontId="58" fillId="0" borderId="0" xfId="42" applyNumberFormat="1" applyFont="1" applyFill="1" applyBorder="1" applyAlignment="1">
      <alignment horizontal="right" vertical="center" wrapText="1"/>
    </xf>
    <xf numFmtId="41" fontId="47" fillId="0" borderId="0" xfId="42" applyNumberFormat="1" applyFont="1" applyFill="1" applyBorder="1" applyAlignment="1">
      <alignment horizontal="right" vertical="center" wrapText="1"/>
    </xf>
    <xf numFmtId="41" fontId="2" fillId="0" borderId="0" xfId="42" applyNumberFormat="1" applyFont="1" applyFill="1" applyBorder="1" applyAlignment="1">
      <alignment horizontal="right" vertical="center" wrapText="1"/>
    </xf>
    <xf numFmtId="41" fontId="53" fillId="0" borderId="0" xfId="0" applyNumberFormat="1" applyFont="1" applyFill="1" applyBorder="1" applyAlignment="1">
      <alignment horizontal="left" vertical="center"/>
    </xf>
    <xf numFmtId="41" fontId="47" fillId="0" borderId="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" width="38.33203125" style="26" bestFit="1" customWidth="1"/>
    <col min="2" max="3" width="15" style="23" bestFit="1" customWidth="1"/>
    <col min="4" max="4" width="15.66015625" style="23" bestFit="1" customWidth="1"/>
    <col min="5" max="5" width="15" style="23" bestFit="1" customWidth="1"/>
    <col min="6" max="6" width="15" style="20" bestFit="1" customWidth="1"/>
    <col min="7" max="16384" width="9.33203125" style="26" customWidth="1"/>
  </cols>
  <sheetData>
    <row r="1" ht="15">
      <c r="A1" s="29" t="s">
        <v>0</v>
      </c>
    </row>
    <row r="2" spans="1:6" ht="19.5" customHeight="1">
      <c r="A2" s="32" t="s">
        <v>56</v>
      </c>
      <c r="B2" s="23" t="s">
        <v>1</v>
      </c>
      <c r="C2" s="23" t="s">
        <v>2</v>
      </c>
      <c r="D2" s="23" t="s">
        <v>3</v>
      </c>
      <c r="E2" s="23" t="s">
        <v>4</v>
      </c>
      <c r="F2" s="20" t="s">
        <v>5</v>
      </c>
    </row>
    <row r="3" spans="1:4" ht="19.5" customHeight="1">
      <c r="A3" s="32" t="s">
        <v>121</v>
      </c>
      <c r="B3" s="23" t="s">
        <v>6</v>
      </c>
      <c r="C3" s="23" t="s">
        <v>7</v>
      </c>
      <c r="D3" s="23" t="s">
        <v>8</v>
      </c>
    </row>
    <row r="4" spans="1:3" ht="19.5" customHeight="1">
      <c r="A4" s="34"/>
      <c r="B4" s="23" t="s">
        <v>9</v>
      </c>
      <c r="C4" s="23" t="s">
        <v>10</v>
      </c>
    </row>
    <row r="5" spans="1:3" ht="19.5" customHeight="1">
      <c r="A5" s="34"/>
      <c r="B5" s="23" t="s">
        <v>11</v>
      </c>
      <c r="C5" s="23" t="s">
        <v>12</v>
      </c>
    </row>
    <row r="6" ht="19.5" customHeight="1">
      <c r="A6" s="34"/>
    </row>
    <row r="7" ht="19.5" customHeight="1">
      <c r="A7" s="34"/>
    </row>
    <row r="8" spans="1:6" ht="19.5" customHeight="1">
      <c r="A8" s="36" t="s">
        <v>13</v>
      </c>
      <c r="B8" s="65">
        <f>'2004'!B8+'2005'!B8+'2006'!B8+'2007'!B8+'2008'!B8+'2009'!B8+'2010'!B8+'2011'!B8+'2012'!B8+'2013'!B8+'2014'!B8</f>
        <v>10650877</v>
      </c>
      <c r="C8" s="65">
        <f>'2004'!C8+'2005'!C8+'2006'!C8+'2007'!C8+'2008'!C8+'2009'!C8+'2010'!C8+'2011'!C8+'2012'!C8+'2013'!C8+'2014'!C8</f>
        <v>7066314</v>
      </c>
      <c r="D8" s="65">
        <f>'2004'!D8+'2005'!D8+'2006'!D8+'2007'!D8+'2008'!D8+'2009'!D8+'2010'!D8+'2011'!D8+'2012'!D8+'2013'!D8+'2014'!D8</f>
        <v>9767791</v>
      </c>
      <c r="E8" s="65">
        <f>'2004'!E8+'2005'!E8+'2006'!E8+'2007'!E8+'2008'!E8+'2009'!E8+'2010'!E8+'2011'!E8+'2012'!E8+'2013'!E8+'2014'!E8</f>
        <v>3225589</v>
      </c>
      <c r="F8" s="66">
        <f aca="true" t="shared" si="0" ref="F8:F17">SUM(B8:E8)</f>
        <v>30710571</v>
      </c>
    </row>
    <row r="9" spans="1:6" ht="19.5" customHeight="1">
      <c r="A9" s="36" t="s">
        <v>32</v>
      </c>
      <c r="B9" s="65">
        <f>'2004'!B9+'2005'!B9+'2006'!B9+'2007'!B9+'2008'!B9+'2009'!B9+'2010'!B9+'2011'!B9+'2012'!B9+'2013'!B9+'2014'!B9</f>
        <v>1335086</v>
      </c>
      <c r="C9" s="65">
        <f>'2004'!C9+'2005'!C9+'2006'!C9+'2007'!C9+'2008'!C9+'2009'!C9+'2010'!C9+'2011'!C9+'2012'!C9+'2013'!C9+'2014'!C9</f>
        <v>885993</v>
      </c>
      <c r="D9" s="65">
        <f>'2004'!D9+'2005'!D9+'2006'!D9+'2007'!D9+'2008'!D9+'2009'!D9+'2010'!D9+'2011'!D9+'2012'!D9+'2013'!D9+'2014'!D9</f>
        <v>1248757</v>
      </c>
      <c r="E9" s="65">
        <f>'2004'!E9+'2005'!E9+'2006'!E9+'2007'!E9+'2008'!E9+'2009'!E9+'2010'!E9+'2011'!E9+'2012'!E9+'2013'!E9+'2014'!E9</f>
        <v>383616</v>
      </c>
      <c r="F9" s="66">
        <f t="shared" si="0"/>
        <v>3853452</v>
      </c>
    </row>
    <row r="10" spans="1:6" ht="19.5" customHeight="1">
      <c r="A10" s="36" t="s">
        <v>17</v>
      </c>
      <c r="B10" s="65">
        <f>'2004'!B10+'2005'!B10+'2006'!B10+'2007'!B10+'2008'!B10+'2009'!B10+'2010'!B10+'2011'!B10+'2012'!B10+'2013'!B10+'2014'!B10</f>
        <v>242161</v>
      </c>
      <c r="C10" s="65">
        <f>'2004'!C10+'2005'!C10+'2006'!C10+'2007'!C10+'2008'!C10+'2009'!C10+'2010'!C10+'2011'!C10+'2012'!C10+'2013'!C10+'2014'!C10</f>
        <v>161301</v>
      </c>
      <c r="D10" s="65">
        <f>'2004'!D10+'2005'!D10+'2006'!D10+'2007'!D10+'2008'!D10+'2009'!D10+'2010'!D10+'2011'!D10+'2012'!D10+'2013'!D10+'2014'!D10</f>
        <v>225750</v>
      </c>
      <c r="E10" s="65">
        <f>'2004'!E10+'2005'!E10+'2006'!E10+'2007'!E10+'2008'!E10+'2009'!E10+'2010'!E10+'2011'!E10+'2012'!E10+'2013'!E10+'2014'!E10</f>
        <v>69951</v>
      </c>
      <c r="F10" s="66">
        <f t="shared" si="0"/>
        <v>699163</v>
      </c>
    </row>
    <row r="11" spans="1:6" ht="19.5" customHeight="1">
      <c r="A11" s="36" t="s">
        <v>18</v>
      </c>
      <c r="B11" s="65">
        <f>'2004'!B11+'2005'!B11+'2006'!B11+'2007'!B11+'2008'!B11+'2009'!B11+'2010'!B11+'2011'!B11+'2012'!B11+'2013'!B11+'2014'!B11</f>
        <v>68961</v>
      </c>
      <c r="C11" s="65">
        <f>'2004'!C11+'2005'!C11+'2006'!C11+'2007'!C11+'2008'!C11+'2009'!C11+'2010'!C11+'2011'!C11+'2012'!C11+'2013'!C11+'2014'!C11</f>
        <v>45907</v>
      </c>
      <c r="D11" s="65">
        <f>'2004'!D11+'2005'!D11+'2006'!D11+'2007'!D11+'2008'!D11+'2009'!D11+'2010'!D11+'2011'!D11+'2012'!D11+'2013'!D11+'2014'!D11</f>
        <v>64061</v>
      </c>
      <c r="E11" s="65">
        <f>'2004'!E11+'2005'!E11+'2006'!E11+'2007'!E11+'2008'!E11+'2009'!E11+'2010'!E11+'2011'!E11+'2012'!E11+'2013'!E11+'2014'!E11</f>
        <v>92012</v>
      </c>
      <c r="F11" s="66">
        <f t="shared" si="0"/>
        <v>270941</v>
      </c>
    </row>
    <row r="12" spans="1:6" ht="19.5" customHeight="1">
      <c r="A12" s="36" t="s">
        <v>19</v>
      </c>
      <c r="B12" s="65">
        <f>'2004'!B12+'2005'!B12+'2006'!B12+'2007'!B12+'2008'!B12+'2009'!B12+'2010'!B12+'2011'!B12+'2012'!B12+'2013'!B12+'2014'!B12</f>
        <v>0</v>
      </c>
      <c r="C12" s="65">
        <f>'2004'!C12+'2005'!C12+'2006'!C12+'2007'!C12+'2008'!C12+'2009'!C12+'2010'!C12+'2011'!C12+'2012'!C12+'2013'!C12+'2014'!C12</f>
        <v>0</v>
      </c>
      <c r="D12" s="65">
        <f>'2004'!D12+'2005'!D12+'2006'!D12+'2007'!D12+'2008'!D12+'2009'!D12+'2010'!D12+'2011'!D12+'2012'!D12+'2013'!D12+'2014'!D12</f>
        <v>91638</v>
      </c>
      <c r="E12" s="65">
        <f>'2004'!E12+'2005'!E12+'2006'!E12+'2007'!E12+'2008'!E12+'2009'!E12+'2010'!E12+'2011'!E12+'2012'!E12+'2013'!E12+'2014'!E12</f>
        <v>13018279</v>
      </c>
      <c r="F12" s="66">
        <f t="shared" si="0"/>
        <v>13109917</v>
      </c>
    </row>
    <row r="13" spans="1:6" ht="19.5" customHeight="1">
      <c r="A13" s="36" t="s">
        <v>20</v>
      </c>
      <c r="B13" s="65">
        <f>'2004'!B13+'2005'!B13+'2006'!B13+'2007'!B13+'2008'!B13+'2009'!B13+'2010'!B13+'2011'!B13+'2012'!B13+'2013'!B13+'2014'!B13</f>
        <v>1993931</v>
      </c>
      <c r="C13" s="65">
        <f>'2004'!C13+'2005'!C13+'2006'!C13+'2007'!C13+'2008'!C13+'2009'!C13+'2010'!C13+'2011'!C13+'2012'!C13+'2013'!C13+'2014'!C13</f>
        <v>1268285</v>
      </c>
      <c r="D13" s="65">
        <f>'2004'!D13+'2005'!D13+'2006'!D13+'2007'!D13+'2008'!D13+'2009'!D13+'2010'!D13+'2011'!D13+'2012'!D13+'2013'!D13+'2014'!D13</f>
        <v>1704189</v>
      </c>
      <c r="E13" s="65">
        <f>'2004'!E13+'2005'!E13+'2006'!E13+'2007'!E13+'2008'!E13+'2009'!E13+'2010'!E13+'2011'!E13+'2012'!E13+'2013'!E13+'2014'!E13</f>
        <v>556476</v>
      </c>
      <c r="F13" s="66">
        <f t="shared" si="0"/>
        <v>5522881</v>
      </c>
    </row>
    <row r="14" spans="1:6" ht="19.5" customHeight="1">
      <c r="A14" s="36" t="s">
        <v>21</v>
      </c>
      <c r="B14" s="65">
        <f>'2004'!B14+'2005'!B14+'2006'!B14+'2007'!B14+'2008'!B14+'2009'!B14+'2010'!B14+'2011'!B14+'2012'!B14+'2013'!B14+'2014'!B14</f>
        <v>62082</v>
      </c>
      <c r="C14" s="65">
        <f>'2004'!C14+'2005'!C14+'2006'!C14+'2007'!C14+'2008'!C14+'2009'!C14+'2010'!C14+'2011'!C14+'2012'!C14+'2013'!C14+'2014'!C14</f>
        <v>770930</v>
      </c>
      <c r="D14" s="65">
        <f>'2004'!D14+'2005'!D14+'2006'!D14+'2007'!D14+'2008'!D14+'2009'!D14+'2010'!D14+'2011'!D14+'2012'!D14+'2013'!D14+'2014'!D14</f>
        <v>1047304</v>
      </c>
      <c r="E14" s="65">
        <f>'2004'!E14+'2005'!E14+'2006'!E14+'2007'!E14+'2008'!E14+'2009'!E14+'2010'!E14+'2011'!E14+'2012'!E14+'2013'!E14+'2014'!E14</f>
        <v>101892</v>
      </c>
      <c r="F14" s="66">
        <f t="shared" si="0"/>
        <v>1982208</v>
      </c>
    </row>
    <row r="15" spans="1:6" ht="19.5" customHeight="1">
      <c r="A15" s="36" t="s">
        <v>22</v>
      </c>
      <c r="B15" s="65">
        <f>'2004'!B15+'2005'!B15+'2006'!B15+'2007'!B15+'2008'!B15+'2009'!B15+'2010'!B15+'2011'!B15+'2012'!B15+'2013'!B15+'2014'!B15</f>
        <v>0</v>
      </c>
      <c r="C15" s="65">
        <f>'2004'!C15+'2005'!C15+'2006'!C15+'2007'!C15+'2008'!C15+'2009'!C15+'2010'!C15+'2011'!C15+'2012'!C15+'2013'!C15+'2014'!C15</f>
        <v>2895193</v>
      </c>
      <c r="D15" s="65">
        <f>'2004'!D15+'2005'!D15+'2006'!D15+'2007'!D15+'2008'!D15+'2009'!D15+'2010'!D15+'2011'!D15+'2012'!D15+'2013'!D15+'2014'!D15</f>
        <v>50086</v>
      </c>
      <c r="E15" s="65">
        <f>'2004'!E15+'2005'!E15+'2006'!E15+'2007'!E15+'2008'!E15+'2009'!E15+'2010'!E15+'2011'!E15+'2012'!E15+'2013'!E15+'2014'!E15</f>
        <v>0</v>
      </c>
      <c r="F15" s="66">
        <f t="shared" si="0"/>
        <v>2945279</v>
      </c>
    </row>
    <row r="16" spans="1:6" ht="19.5" customHeight="1">
      <c r="A16" s="36" t="s">
        <v>23</v>
      </c>
      <c r="B16" s="65">
        <f>'2004'!B16+'2005'!B16+'2006'!B16+'2007'!B16+'2008'!B16+'2009'!B16+'2010'!B16+'2011'!B16+'2012'!B16+'2013'!B16+'2014'!B16</f>
        <v>10070</v>
      </c>
      <c r="C16" s="65">
        <f>'2004'!C16+'2005'!C16+'2006'!C16+'2007'!C16+'2008'!C16+'2009'!C16+'2010'!C16+'2011'!C16+'2012'!C16+'2013'!C16+'2014'!C16</f>
        <v>416915</v>
      </c>
      <c r="D16" s="65">
        <f>'2004'!D16+'2005'!D16+'2006'!D16+'2007'!D16+'2008'!D16+'2009'!D16+'2010'!D16+'2011'!D16+'2012'!D16+'2013'!D16+'2014'!D16</f>
        <v>933458</v>
      </c>
      <c r="E16" s="65">
        <f>'2004'!E16+'2005'!E16+'2006'!E16+'2007'!E16+'2008'!E16+'2009'!E16+'2010'!E16+'2011'!E16+'2012'!E16+'2013'!E16+'2014'!E16</f>
        <v>0</v>
      </c>
      <c r="F16" s="66">
        <f t="shared" si="0"/>
        <v>1360443</v>
      </c>
    </row>
    <row r="17" spans="1:6" ht="19.5" customHeight="1">
      <c r="A17" s="36" t="s">
        <v>24</v>
      </c>
      <c r="B17" s="65">
        <f>'2004'!B17+'2005'!B17+'2006'!B17+'2007'!B17+'2008'!B17+'2009'!B17+'2010'!B17+'2011'!B17+'2012'!B17+'2013'!B17+'2014'!B17</f>
        <v>273479</v>
      </c>
      <c r="C17" s="65">
        <f>'2004'!C17+'2005'!C17+'2006'!C17+'2007'!C17+'2008'!C17+'2009'!C17+'2010'!C17+'2011'!C17+'2012'!C17+'2013'!C17+'2014'!C17</f>
        <v>187934</v>
      </c>
      <c r="D17" s="65">
        <f>'2004'!D17+'2005'!D17+'2006'!D17+'2007'!D17+'2008'!D17+'2009'!D17+'2010'!D17+'2011'!D17+'2012'!D17+'2013'!D17+'2014'!D17</f>
        <v>366707</v>
      </c>
      <c r="E17" s="65">
        <f>'2004'!E17+'2005'!E17+'2006'!E17+'2007'!E17+'2008'!E17+'2009'!E17+'2010'!E17+'2011'!E17+'2012'!E17+'2013'!E17+'2014'!E17</f>
        <v>107142</v>
      </c>
      <c r="F17" s="66">
        <f t="shared" si="0"/>
        <v>935262</v>
      </c>
    </row>
    <row r="18" spans="1:6" ht="19.5" customHeight="1">
      <c r="A18" s="36" t="s">
        <v>25</v>
      </c>
      <c r="B18" s="65">
        <f>'2004'!B18+'2005'!B18+'2006'!B18+'2007'!B18+'2008'!B18+'2009'!B18+'2010'!B18+'2011'!B18+'2012'!B18+'2013'!B18+'2014'!B18</f>
        <v>125428</v>
      </c>
      <c r="C18" s="65">
        <f>'2004'!C18+'2005'!C18+'2006'!C18+'2007'!C18+'2008'!C18+'2009'!C18+'2010'!C18+'2011'!C18+'2012'!C18+'2013'!C18+'2014'!C18</f>
        <v>92742</v>
      </c>
      <c r="D18" s="65">
        <f>'2004'!D18+'2005'!D18+'2006'!D18+'2007'!D18+'2008'!D18+'2009'!D18+'2010'!D18+'2011'!D18+'2012'!D18+'2013'!D18+'2014'!D18</f>
        <v>126065</v>
      </c>
      <c r="E18" s="65">
        <f>'2004'!E18+'2005'!E18+'2006'!E18+'2007'!E18+'2008'!E18+'2009'!E18+'2010'!E18+'2011'!E18+'2012'!E18+'2013'!E18+'2014'!E18</f>
        <v>109780</v>
      </c>
      <c r="F18" s="66">
        <f aca="true" t="shared" si="1" ref="F18:F34">SUM(B18:E18)</f>
        <v>454015</v>
      </c>
    </row>
    <row r="19" spans="1:6" ht="19.5" customHeight="1">
      <c r="A19" s="36" t="s">
        <v>26</v>
      </c>
      <c r="B19" s="65">
        <f>'2004'!B19+'2005'!B19+'2006'!B19+'2007'!B19+'2008'!B19+'2009'!B19+'2010'!B19+'2011'!B19+'2012'!B19+'2013'!B19+'2014'!B19</f>
        <v>408589</v>
      </c>
      <c r="C19" s="65">
        <f>'2004'!C19+'2005'!C19+'2006'!C19+'2007'!C19+'2008'!C19+'2009'!C19+'2010'!C19+'2011'!C19+'2012'!C19+'2013'!C19+'2014'!C19</f>
        <v>279184</v>
      </c>
      <c r="D19" s="65">
        <f>'2004'!D19+'2005'!D19+'2006'!D19+'2007'!D19+'2008'!D19+'2009'!D19+'2010'!D19+'2011'!D19+'2012'!D19+'2013'!D19+'2014'!D19</f>
        <v>379880</v>
      </c>
      <c r="E19" s="65">
        <f>'2004'!E19+'2005'!E19+'2006'!E19+'2007'!E19+'2008'!E19+'2009'!E19+'2010'!E19+'2011'!E19+'2012'!E19+'2013'!E19+'2014'!E19</f>
        <v>115626</v>
      </c>
      <c r="F19" s="66">
        <f t="shared" si="1"/>
        <v>1183279</v>
      </c>
    </row>
    <row r="20" spans="1:6" ht="19.5" customHeight="1">
      <c r="A20" s="36" t="s">
        <v>34</v>
      </c>
      <c r="B20" s="65">
        <f>'2004'!B20+'2005'!B20+'2006'!B20+'2007'!B20+'2008'!B20+'2009'!B20+'2010'!B20+'2011'!B20+'2012'!B20+'2013'!B20+'2014'!B20</f>
        <v>801163</v>
      </c>
      <c r="C20" s="65">
        <f>'2004'!C20+'2005'!C20+'2006'!C20+'2007'!C20+'2008'!C20+'2009'!C20+'2010'!C20+'2011'!C20+'2012'!C20+'2013'!C20+'2014'!C20</f>
        <v>269030</v>
      </c>
      <c r="D20" s="65">
        <f>'2004'!D20+'2005'!D20+'2006'!D20+'2007'!D20+'2008'!D20+'2009'!D20+'2010'!D20+'2011'!D20+'2012'!D20+'2013'!D20+'2014'!D20</f>
        <v>363580</v>
      </c>
      <c r="E20" s="65">
        <f>'2004'!E20+'2005'!E20+'2006'!E20+'2007'!E20+'2008'!E20+'2009'!E20+'2010'!E20+'2011'!E20+'2012'!E20+'2013'!E20+'2014'!E20</f>
        <v>134406</v>
      </c>
      <c r="F20" s="66">
        <f t="shared" si="1"/>
        <v>1568179</v>
      </c>
    </row>
    <row r="21" spans="1:6" ht="19.5" customHeight="1">
      <c r="A21" s="36" t="s">
        <v>27</v>
      </c>
      <c r="B21" s="65">
        <f>'2004'!B21+'2005'!B21+'2006'!B21+'2007'!B21+'2008'!B21+'2009'!B21+'2010'!B21+'2011'!B21+'2012'!B21+'2013'!B21+'2014'!B21</f>
        <v>975607</v>
      </c>
      <c r="C21" s="65">
        <f>'2004'!C21+'2005'!C21+'2006'!C21+'2007'!C21+'2008'!C21+'2009'!C21+'2010'!C21+'2011'!C21+'2012'!C21+'2013'!C21+'2014'!C21</f>
        <v>631333</v>
      </c>
      <c r="D21" s="65">
        <f>'2004'!D21+'2005'!D21+'2006'!D21+'2007'!D21+'2008'!D21+'2009'!D21+'2010'!D21+'2011'!D21+'2012'!D21+'2013'!D21+'2014'!D21</f>
        <v>919429</v>
      </c>
      <c r="E21" s="65">
        <f>'2004'!E21+'2005'!E21+'2006'!E21+'2007'!E21+'2008'!E21+'2009'!E21+'2010'!E21+'2011'!E21+'2012'!E21+'2013'!E21+'2014'!E21</f>
        <v>295063</v>
      </c>
      <c r="F21" s="66">
        <f t="shared" si="1"/>
        <v>2821432</v>
      </c>
    </row>
    <row r="22" spans="1:6" ht="19.5" customHeight="1">
      <c r="A22" s="36" t="s">
        <v>35</v>
      </c>
      <c r="B22" s="65">
        <f>'2004'!B22+'2005'!B22+'2006'!B22+'2007'!B22+'2008'!B22+'2009'!B22+'2010'!B22+'2011'!B22+'2012'!B22+'2013'!B22+'2014'!B22</f>
        <v>579498</v>
      </c>
      <c r="C22" s="65">
        <f>'2004'!C22+'2005'!C22+'2006'!C22+'2007'!C22+'2008'!C22+'2009'!C22+'2010'!C22+'2011'!C22+'2012'!C22+'2013'!C22+'2014'!C22</f>
        <v>391468</v>
      </c>
      <c r="D22" s="65">
        <f>'2004'!D22+'2005'!D22+'2006'!D22+'2007'!D22+'2008'!D22+'2009'!D22+'2010'!D22+'2011'!D22+'2012'!D22+'2013'!D22+'2014'!D22</f>
        <v>544528</v>
      </c>
      <c r="E22" s="65">
        <f>'2004'!E22+'2005'!E22+'2006'!E22+'2007'!E22+'2008'!E22+'2009'!E22+'2010'!E22+'2011'!E22+'2012'!E22+'2013'!E22+'2014'!E22</f>
        <v>187297</v>
      </c>
      <c r="F22" s="66">
        <f t="shared" si="1"/>
        <v>1702791</v>
      </c>
    </row>
    <row r="23" spans="1:6" ht="19.5" customHeight="1">
      <c r="A23" s="36" t="s">
        <v>28</v>
      </c>
      <c r="B23" s="65">
        <f>'2004'!B23+'2005'!B23+'2006'!B23+'2007'!B23+'2008'!B23+'2009'!B23+'2010'!B23+'2011'!B23+'2012'!B23+'2013'!B23+'2014'!B23</f>
        <v>199743</v>
      </c>
      <c r="C23" s="65">
        <f>'2004'!C23+'2005'!C23+'2006'!C23+'2007'!C23+'2008'!C23+'2009'!C23+'2010'!C23+'2011'!C23+'2012'!C23+'2013'!C23+'2014'!C23</f>
        <v>130017</v>
      </c>
      <c r="D23" s="65">
        <f>'2004'!D23+'2005'!D23+'2006'!D23+'2007'!D23+'2008'!D23+'2009'!D23+'2010'!D23+'2011'!D23+'2012'!D23+'2013'!D23+'2014'!D23</f>
        <v>191213</v>
      </c>
      <c r="E23" s="65">
        <f>'2004'!E23+'2005'!E23+'2006'!E23+'2007'!E23+'2008'!E23+'2009'!E23+'2010'!E23+'2011'!E23+'2012'!E23+'2013'!E23+'2014'!E23</f>
        <v>55767</v>
      </c>
      <c r="F23" s="66">
        <f t="shared" si="1"/>
        <v>576740</v>
      </c>
    </row>
    <row r="24" spans="1:6" ht="19.5" customHeight="1">
      <c r="A24" s="36" t="s">
        <v>38</v>
      </c>
      <c r="B24" s="65">
        <f>'2004'!B24+'2005'!B24+'2006'!B24+'2007'!B24+'2008'!B24+'2009'!B24+'2010'!B24+'2011'!B24+'2012'!B24+'2013'!B24+'2014'!B24</f>
        <v>0</v>
      </c>
      <c r="C24" s="65">
        <f>'2004'!C24+'2005'!C24+'2006'!C24+'2007'!C24+'2008'!C24+'2009'!C24+'2010'!C24+'2011'!C24+'2012'!C24+'2013'!C24+'2014'!C24</f>
        <v>0</v>
      </c>
      <c r="D24" s="65">
        <f>'2004'!D24+'2005'!D24+'2006'!D24+'2007'!D24+'2008'!D24+'2009'!D24+'2010'!D24+'2011'!D24+'2012'!D24+'2013'!D24+'2014'!D24</f>
        <v>925328</v>
      </c>
      <c r="E24" s="65">
        <f>'2004'!E24+'2005'!E24+'2006'!E24+'2007'!E24+'2008'!E24+'2009'!E24+'2010'!E24+'2011'!E24+'2012'!E24+'2013'!E24+'2014'!E24</f>
        <v>0</v>
      </c>
      <c r="F24" s="66">
        <f t="shared" si="1"/>
        <v>925328</v>
      </c>
    </row>
    <row r="25" spans="1:6" ht="19.5" customHeight="1">
      <c r="A25" s="36" t="s">
        <v>37</v>
      </c>
      <c r="B25" s="65">
        <f>'2004'!B25+'2005'!B25+'2006'!B25+'2007'!B25+'2008'!B25+'2009'!B25+'2010'!B25+'2011'!B25+'2012'!B25+'2013'!B25+'2014'!B25</f>
        <v>124</v>
      </c>
      <c r="C25" s="65">
        <f>'2004'!C25+'2005'!C25+'2006'!C25+'2007'!C25+'2008'!C25+'2009'!C25+'2010'!C25+'2011'!C25+'2012'!C25+'2013'!C25+'2014'!C25</f>
        <v>347705</v>
      </c>
      <c r="D25" s="65">
        <f>'2004'!D25+'2005'!D25+'2006'!D25+'2007'!D25+'2008'!D25+'2009'!D25+'2010'!D25+'2011'!D25+'2012'!D25+'2013'!D25+'2014'!D25</f>
        <v>991995</v>
      </c>
      <c r="E25" s="65">
        <f>'2004'!E25+'2005'!E25+'2006'!E25+'2007'!E25+'2008'!E25+'2009'!E25+'2010'!E25+'2011'!E25+'2012'!E25+'2013'!E25+'2014'!E25</f>
        <v>10</v>
      </c>
      <c r="F25" s="66">
        <f t="shared" si="1"/>
        <v>1339834</v>
      </c>
    </row>
    <row r="26" spans="1:6" ht="19.5" customHeight="1">
      <c r="A26" s="36" t="s">
        <v>39</v>
      </c>
      <c r="B26" s="65">
        <f>'2004'!B26+'2005'!B26+'2006'!B26+'2007'!B26+'2008'!B26+'2009'!B26+'2010'!B26+'2011'!B26+'2012'!B26+'2013'!B26+'2014'!B26</f>
        <v>1011</v>
      </c>
      <c r="C26" s="65">
        <f>'2004'!C26+'2005'!C26+'2006'!C26+'2007'!C26+'2008'!C26+'2009'!C26+'2010'!C26+'2011'!C26+'2012'!C26+'2013'!C26+'2014'!C26</f>
        <v>1233</v>
      </c>
      <c r="D26" s="65">
        <f>'2004'!D26+'2005'!D26+'2006'!D26+'2007'!D26+'2008'!D26+'2009'!D26+'2010'!D26+'2011'!D26+'2012'!D26+'2013'!D26+'2014'!D26</f>
        <v>1672099</v>
      </c>
      <c r="E26" s="65">
        <f>'2004'!E26+'2005'!E26+'2006'!E26+'2007'!E26+'2008'!E26+'2009'!E26+'2010'!E26+'2011'!E26+'2012'!E26+'2013'!E26+'2014'!E26</f>
        <v>313</v>
      </c>
      <c r="F26" s="66">
        <f t="shared" si="1"/>
        <v>1674656</v>
      </c>
    </row>
    <row r="27" spans="1:6" ht="19.5" customHeight="1">
      <c r="A27" s="36" t="s">
        <v>51</v>
      </c>
      <c r="B27" s="65">
        <f>'2004'!B27+'2005'!B27+'2006'!B27+'2007'!B27+'2008'!B27+'2009'!B27+'2010'!B27+'2011'!B27+'2012'!B27+'2013'!B27+'2014'!B27</f>
        <v>-14729</v>
      </c>
      <c r="C27" s="65">
        <f>'2004'!C27+'2005'!C27+'2006'!C27+'2007'!C27+'2008'!C27+'2009'!C27+'2010'!C27+'2011'!C27+'2012'!C27+'2013'!C27+'2014'!C27</f>
        <v>-9.048</v>
      </c>
      <c r="D27" s="65">
        <f>'2004'!D27+'2005'!D27+'2006'!D27+'2007'!D27+'2008'!D27+'2009'!D27+'2010'!D27+'2011'!D27+'2012'!D27+'2013'!D27+'2014'!D27</f>
        <v>348441</v>
      </c>
      <c r="E27" s="65">
        <f>'2004'!E27+'2005'!E27+'2006'!E27+'2007'!E27+'2008'!E27+'2009'!E27+'2010'!E27+'2011'!E27+'2012'!E27+'2013'!E27+'2014'!E27</f>
        <v>-15334</v>
      </c>
      <c r="F27" s="66">
        <f t="shared" si="1"/>
        <v>318368.952</v>
      </c>
    </row>
    <row r="28" spans="1:6" ht="19.5" customHeight="1">
      <c r="A28" s="36" t="s">
        <v>52</v>
      </c>
      <c r="B28" s="65">
        <f>'2004'!B28+'2005'!B28+'2006'!B28+'2007'!B28+'2008'!B28+'2009'!B28+'2010'!B28+'2011'!B28+'2012'!B28+'2013'!B28+'2014'!B28</f>
        <v>0</v>
      </c>
      <c r="C28" s="65">
        <f>'2004'!C28+'2005'!C28+'2006'!C28+'2007'!C28+'2008'!C28+'2009'!C28+'2010'!C28+'2011'!C28+'2012'!C28+'2013'!C28+'2014'!C28</f>
        <v>0</v>
      </c>
      <c r="D28" s="65">
        <f>'2004'!D28+'2005'!D28+'2006'!D28+'2007'!D28+'2008'!D28+'2009'!D28+'2010'!D28+'2011'!D28+'2012'!D28+'2013'!D28+'2014'!D28</f>
        <v>614220</v>
      </c>
      <c r="E28" s="65">
        <f>'2004'!E28+'2005'!E28+'2006'!E28+'2007'!E28+'2008'!E28+'2009'!E28+'2010'!E28+'2011'!E28+'2012'!E28+'2013'!E28+'2014'!E28</f>
        <v>0</v>
      </c>
      <c r="F28" s="66">
        <f t="shared" si="1"/>
        <v>614220</v>
      </c>
    </row>
    <row r="29" spans="1:6" ht="19.5" customHeight="1">
      <c r="A29" s="36" t="s">
        <v>41</v>
      </c>
      <c r="B29" s="65">
        <f>'2004'!B29+'2005'!B29+'2006'!B29+'2007'!B29+'2008'!B29+'2009'!B29+'2010'!B29+'2011'!B29+'2012'!B29+'2013'!B29+'2014'!B29</f>
        <v>72735</v>
      </c>
      <c r="C29" s="65">
        <f>'2004'!C29+'2005'!C29+'2006'!C29+'2007'!C29+'2008'!C29+'2009'!C29+'2010'!C29+'2011'!C29+'2012'!C29+'2013'!C29+'2014'!C29</f>
        <v>421062</v>
      </c>
      <c r="D29" s="65">
        <f>'2004'!D29+'2005'!D29+'2006'!D29+'2007'!D29+'2008'!D29+'2009'!D29+'2010'!D29+'2011'!D29+'2012'!D29+'2013'!D29+'2014'!D29</f>
        <v>272318</v>
      </c>
      <c r="E29" s="65">
        <f>'2004'!E29+'2005'!E29+'2006'!E29+'2007'!E29+'2008'!E29+'2009'!E29+'2010'!E29+'2011'!E29+'2012'!E29+'2013'!E29+'2014'!E29</f>
        <v>100</v>
      </c>
      <c r="F29" s="66">
        <f t="shared" si="1"/>
        <v>766215</v>
      </c>
    </row>
    <row r="30" spans="1:6" ht="19.5" customHeight="1">
      <c r="A30" s="36" t="s">
        <v>42</v>
      </c>
      <c r="B30" s="65">
        <f>'2004'!B30+'2005'!B30+'2006'!B30+'2007'!B30+'2008'!B30+'2009'!B30+'2010'!B30+'2011'!B30+'2012'!B30+'2013'!B30+'2014'!B30</f>
        <v>0</v>
      </c>
      <c r="C30" s="65">
        <f>'2004'!C30+'2005'!C30+'2006'!C30+'2007'!C30+'2008'!C30+'2009'!C30+'2010'!C30+'2011'!C30+'2012'!C30+'2013'!C30+'2014'!C30</f>
        <v>1379774</v>
      </c>
      <c r="D30" s="65">
        <f>'2004'!D30+'2005'!D30+'2006'!D30+'2007'!D30+'2008'!D30+'2009'!D30+'2010'!D30+'2011'!D30+'2012'!D30+'2013'!D30+'2014'!D30</f>
        <v>0</v>
      </c>
      <c r="E30" s="65">
        <f>'2004'!E30+'2005'!E30+'2006'!E30+'2007'!E30+'2008'!E30+'2009'!E30+'2010'!E30+'2011'!E30+'2012'!E30+'2013'!E30+'2014'!E30</f>
        <v>0</v>
      </c>
      <c r="F30" s="66">
        <f t="shared" si="1"/>
        <v>1379774</v>
      </c>
    </row>
    <row r="31" spans="1:6" ht="19.5" customHeight="1">
      <c r="A31" s="36" t="s">
        <v>43</v>
      </c>
      <c r="B31" s="65">
        <f>'2004'!B31+'2005'!B31+'2006'!B31+'2007'!B31+'2008'!B31+'2009'!B31+'2010'!B31+'2011'!B31+'2012'!B31+'2013'!B31+'2014'!B31</f>
        <v>0</v>
      </c>
      <c r="C31" s="65">
        <f>'2004'!C31+'2005'!C31+'2006'!C31+'2007'!C31+'2008'!C31+'2009'!C31+'2010'!C31+'2011'!C31+'2012'!C31+'2013'!C31+'2014'!C31</f>
        <v>0</v>
      </c>
      <c r="D31" s="65">
        <f>'2004'!D31+'2005'!D31+'2006'!D31+'2007'!D31+'2008'!D31+'2009'!D31+'2010'!D31+'2011'!D31+'2012'!D31+'2013'!D31+'2014'!D31</f>
        <v>788396</v>
      </c>
      <c r="E31" s="65">
        <f>'2004'!E31+'2005'!E31+'2006'!E31+'2007'!E31+'2008'!E31+'2009'!E31+'2010'!E31+'2011'!E31+'2012'!E31+'2013'!E31+'2014'!E31</f>
        <v>0</v>
      </c>
      <c r="F31" s="66">
        <f t="shared" si="1"/>
        <v>788396</v>
      </c>
    </row>
    <row r="32" spans="1:6" ht="19.5" customHeight="1">
      <c r="A32" s="36" t="s">
        <v>44</v>
      </c>
      <c r="B32" s="65">
        <f>'2004'!B32+'2005'!B32+'2006'!B32+'2007'!B32+'2008'!B32+'2009'!B32+'2010'!B32+'2011'!B32+'2012'!B32+'2013'!B32+'2014'!B32</f>
        <v>161532</v>
      </c>
      <c r="C32" s="65">
        <f>'2004'!C32+'2005'!C32+'2006'!C32+'2007'!C32+'2008'!C32+'2009'!C32+'2010'!C32+'2011'!C32+'2012'!C32+'2013'!C32+'2014'!C32</f>
        <v>100715</v>
      </c>
      <c r="D32" s="65">
        <f>'2004'!D32+'2005'!D32+'2006'!D32+'2007'!D32+'2008'!D32+'2009'!D32+'2010'!D32+'2011'!D32+'2012'!D32+'2013'!D32+'2014'!D32</f>
        <v>155996</v>
      </c>
      <c r="E32" s="65">
        <f>'2004'!E32+'2005'!E32+'2006'!E32+'2007'!E32+'2008'!E32+'2009'!E32+'2010'!E32+'2011'!E32+'2012'!E32+'2013'!E32+'2014'!E32</f>
        <v>48221</v>
      </c>
      <c r="F32" s="66">
        <f t="shared" si="1"/>
        <v>466464</v>
      </c>
    </row>
    <row r="33" spans="1:6" ht="19.5" customHeight="1">
      <c r="A33" s="36" t="s">
        <v>120</v>
      </c>
      <c r="B33" s="65">
        <f>'2004'!B33+'2005'!B33+'2006'!B33+'2007'!B33+'2008'!B33+'2009'!B33+'2010'!B33+'2011'!B33+'2012'!B33+'2013'!B33+'2014'!B33</f>
        <v>265940</v>
      </c>
      <c r="C33" s="65">
        <f>'2004'!C33+'2005'!C33+'2006'!C33+'2007'!C33+'2008'!C33+'2009'!C33+'2010'!C33+'2011'!C33+'2012'!C33+'2013'!C33+'2014'!C33</f>
        <v>180640</v>
      </c>
      <c r="D33" s="65">
        <f>'2004'!D33+'2005'!D33+'2006'!D33+'2007'!D33+'2008'!D33+'2009'!D33+'2010'!D33+'2011'!D33+'2012'!D33+'2013'!D33+'2014'!D33</f>
        <v>244921</v>
      </c>
      <c r="E33" s="65">
        <f>'2004'!E33+'2005'!E33+'2006'!E33+'2007'!E33+'2008'!E33+'2009'!E33+'2010'!E33+'2011'!E33+'2012'!E33+'2013'!E33+'2014'!E33</f>
        <v>75218</v>
      </c>
      <c r="F33" s="66">
        <f t="shared" si="1"/>
        <v>766719</v>
      </c>
    </row>
    <row r="34" spans="1:6" ht="19.5" customHeight="1">
      <c r="A34" s="36" t="s">
        <v>15</v>
      </c>
      <c r="B34" s="65">
        <f>'2004'!B34+'2005'!B34+'2006'!B34+'2007'!B34+'2008'!B34+'2009'!B34+'2010'!B34+'2011'!B34+'2012'!B34+'2013'!B34+'2014'!B34</f>
        <v>413911</v>
      </c>
      <c r="C34" s="65">
        <f>'2004'!C34+'2005'!C34+'2006'!C34+'2007'!C34+'2008'!C34+'2009'!C34+'2010'!C34+'2011'!C34+'2012'!C34+'2013'!C34+'2014'!C34</f>
        <v>364936</v>
      </c>
      <c r="D34" s="65">
        <f>'2004'!D34+'2005'!D34+'2006'!D34+'2007'!D34+'2008'!D34+'2009'!D34+'2010'!D34+'2011'!D34+'2012'!D34+'2013'!D34+'2014'!D34</f>
        <v>1544492</v>
      </c>
      <c r="E34" s="65">
        <f>'2004'!E34+'2005'!E34+'2006'!E34+'2007'!E34+'2008'!E34+'2009'!E34+'2010'!E34+'2011'!E34+'2012'!E34+'2013'!E34+'2014'!E34</f>
        <v>135850</v>
      </c>
      <c r="F34" s="66">
        <f t="shared" si="1"/>
        <v>2459189</v>
      </c>
    </row>
    <row r="35" spans="1:6" s="40" customFormat="1" ht="19.5" customHeight="1" thickBot="1">
      <c r="A35" s="73" t="s">
        <v>49</v>
      </c>
      <c r="B35" s="74">
        <f>SUM(B8:B34)</f>
        <v>18627199</v>
      </c>
      <c r="C35" s="74">
        <f>SUM(C8:C34)</f>
        <v>18288601.952</v>
      </c>
      <c r="D35" s="74">
        <f>SUM(D8:D34)</f>
        <v>25582642</v>
      </c>
      <c r="E35" s="74">
        <f>SUM(E8:E34)</f>
        <v>18697274</v>
      </c>
      <c r="F35" s="74">
        <f>SUM(B35:E35)</f>
        <v>81195716.95199999</v>
      </c>
    </row>
    <row r="36" spans="1:6" ht="19.5" customHeight="1" thickTop="1">
      <c r="A36" s="36" t="s">
        <v>55</v>
      </c>
      <c r="B36" s="65">
        <f>'2005'!B35+'2006'!B36+'2007'!B36+'2008'!B36+'2009'!B36+'2010'!B36+'2011'!B36+'2012'!B36+'2013'!B36+'2014'!B36</f>
        <v>2366613</v>
      </c>
      <c r="C36" s="65">
        <f>'2005'!C35+'2006'!C36+'2007'!C36+'2008'!C36+'2009'!C36+'2010'!C36+'2011'!C36+'2012'!C36+'2013'!C36+'2014'!C36</f>
        <v>2017716</v>
      </c>
      <c r="D36" s="65">
        <f>'2005'!D35+'2006'!D36+'2007'!D36+'2008'!D36+'2009'!D36+'2010'!D36+'2011'!D36+'2012'!D36+'2013'!D36+'2014'!D36</f>
        <v>2973650</v>
      </c>
      <c r="E36" s="65">
        <f>'2005'!E35+'2006'!E36+'2007'!E36+'2008'!E36+'2009'!E36+'2010'!E36+'2011'!E36+'2012'!E36+'2013'!E36+'2014'!E36</f>
        <v>674061</v>
      </c>
      <c r="F36" s="66">
        <f>SUM(B36:E36)</f>
        <v>8032040</v>
      </c>
    </row>
    <row r="37" spans="1:6" ht="19.5" customHeight="1">
      <c r="A37" s="25" t="s">
        <v>47</v>
      </c>
      <c r="B37" s="65">
        <f>'2005'!B36+'2006'!B37+'2007'!B37+'2008'!B37+'2009'!B37+'2010'!B37+'2011'!B37+'2012'!B37+'2013'!B37+'2014'!B37</f>
        <v>71632</v>
      </c>
      <c r="C37" s="65">
        <f>'2005'!C36+'2006'!C37+'2007'!C37+'2008'!C37+'2009'!C37+'2010'!C37+'2011'!C37+'2012'!C37+'2013'!C37+'2014'!C37</f>
        <v>57309</v>
      </c>
      <c r="D37" s="65">
        <f>'2005'!D36+'2006'!D37+'2007'!D37+'2008'!D37+'2009'!D37+'2010'!D37+'2011'!D37+'2012'!D37+'2013'!D37+'2014'!D37</f>
        <v>58562</v>
      </c>
      <c r="E37" s="65">
        <f>'2005'!E36+'2006'!E37+'2007'!E37+'2008'!E37+'2009'!E37+'2010'!E37+'2011'!E37+'2012'!E37+'2013'!E37+'2014'!E37</f>
        <v>13569</v>
      </c>
      <c r="F37" s="66">
        <f>SUM(B37:E37)</f>
        <v>201072</v>
      </c>
    </row>
    <row r="38" spans="1:6" ht="19.5" customHeight="1">
      <c r="A38" s="36" t="s">
        <v>53</v>
      </c>
      <c r="B38" s="65">
        <f>'2005'!B37+'2006'!B38+'2007'!B38+'2008'!B38+'2009'!B38+'2010'!B38+'2011'!B38+'2012'!B38+'2013'!B38+'2014'!B38</f>
        <v>1540</v>
      </c>
      <c r="C38" s="65">
        <f>'2005'!C37+'2006'!C38+'2007'!C38+'2008'!C38+'2009'!C38+'2010'!C38+'2011'!C38+'2012'!C38+'2013'!C38+'2014'!C38</f>
        <v>996</v>
      </c>
      <c r="D38" s="65">
        <f>'2005'!D37+'2006'!D38+'2007'!D38+'2008'!D38+'2009'!D38+'2010'!D38+'2011'!D38+'2012'!D38+'2013'!D38+'2014'!D38</f>
        <v>1540</v>
      </c>
      <c r="E38" s="65">
        <f>'2005'!E37+'2006'!E38+'2007'!E38+'2008'!E38+'2009'!E38+'2010'!E38+'2011'!E38+'2012'!E38+'2013'!E38+'2014'!E38</f>
        <v>453</v>
      </c>
      <c r="F38" s="66">
        <f>SUM(B38:E38)</f>
        <v>4529</v>
      </c>
    </row>
    <row r="39" spans="1:6" s="40" customFormat="1" ht="19.5" customHeight="1" thickBot="1">
      <c r="A39" s="73" t="s">
        <v>31</v>
      </c>
      <c r="B39" s="74">
        <f>SUM(B35:B38)</f>
        <v>21066984</v>
      </c>
      <c r="C39" s="74">
        <f>SUM(C35:C38)</f>
        <v>20364622.952</v>
      </c>
      <c r="D39" s="74">
        <f>SUM(D35:D38)</f>
        <v>28616394</v>
      </c>
      <c r="E39" s="74">
        <f>SUM(E35:E38)</f>
        <v>19385357</v>
      </c>
      <c r="F39" s="74">
        <f>SUM(F35:F38)</f>
        <v>89433357.95199999</v>
      </c>
    </row>
    <row r="40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33" sqref="I33"/>
    </sheetView>
  </sheetViews>
  <sheetFormatPr defaultColWidth="42.5" defaultRowHeight="19.5" customHeight="1"/>
  <cols>
    <col min="1" max="1" width="38.33203125" style="30" bestFit="1" customWidth="1"/>
    <col min="2" max="2" width="14" style="30" bestFit="1" customWidth="1"/>
    <col min="3" max="3" width="13.66015625" style="30" bestFit="1" customWidth="1"/>
    <col min="4" max="4" width="15.66015625" style="30" bestFit="1" customWidth="1"/>
    <col min="5" max="5" width="13.33203125" style="30" bestFit="1" customWidth="1"/>
    <col min="6" max="6" width="13.66015625" style="38" bestFit="1" customWidth="1"/>
    <col min="7" max="16384" width="42.5" style="30" customWidth="1"/>
  </cols>
  <sheetData>
    <row r="1" spans="1:6" ht="19.5" customHeight="1">
      <c r="A1" s="29" t="s">
        <v>0</v>
      </c>
      <c r="B1" s="29">
        <v>2012</v>
      </c>
      <c r="C1" s="29">
        <v>2012</v>
      </c>
      <c r="D1" s="29">
        <v>2012</v>
      </c>
      <c r="E1" s="29">
        <v>2012</v>
      </c>
      <c r="F1" s="29">
        <v>2012</v>
      </c>
    </row>
    <row r="2" spans="1:6" ht="19.5" customHeight="1">
      <c r="A2" s="31"/>
      <c r="B2" s="32" t="s">
        <v>1</v>
      </c>
      <c r="C2" s="32" t="s">
        <v>2</v>
      </c>
      <c r="D2" s="32" t="s">
        <v>3</v>
      </c>
      <c r="E2" s="32" t="s">
        <v>4</v>
      </c>
      <c r="F2" s="33" t="s">
        <v>50</v>
      </c>
    </row>
    <row r="3" spans="1:6" ht="19.5" customHeight="1">
      <c r="A3" s="34"/>
      <c r="B3" s="32" t="s">
        <v>6</v>
      </c>
      <c r="C3" s="32" t="s">
        <v>7</v>
      </c>
      <c r="D3" s="32" t="s">
        <v>8</v>
      </c>
      <c r="E3" s="32"/>
      <c r="F3" s="33"/>
    </row>
    <row r="4" spans="1:6" ht="19.5" customHeight="1">
      <c r="A4" s="34"/>
      <c r="B4" s="32" t="s">
        <v>9</v>
      </c>
      <c r="C4" s="32" t="s">
        <v>10</v>
      </c>
      <c r="D4" s="32"/>
      <c r="E4" s="32"/>
      <c r="F4" s="33"/>
    </row>
    <row r="5" spans="1:6" ht="19.5" customHeight="1">
      <c r="A5" s="34"/>
      <c r="B5" s="32" t="s">
        <v>11</v>
      </c>
      <c r="C5" s="32" t="s">
        <v>12</v>
      </c>
      <c r="D5" s="32"/>
      <c r="E5" s="32"/>
      <c r="F5" s="33"/>
    </row>
    <row r="6" spans="1:6" ht="19.5" customHeight="1">
      <c r="A6" s="31"/>
      <c r="B6" s="32"/>
      <c r="C6" s="32"/>
      <c r="D6" s="32"/>
      <c r="E6" s="32"/>
      <c r="F6" s="33"/>
    </row>
    <row r="7" spans="1:6" ht="19.5" customHeight="1">
      <c r="A7" s="34"/>
      <c r="B7" s="32"/>
      <c r="C7" s="32"/>
      <c r="D7" s="32"/>
      <c r="E7" s="32"/>
      <c r="F7" s="33"/>
    </row>
    <row r="8" spans="1:6" ht="19.5" customHeight="1">
      <c r="A8" s="36" t="s">
        <v>119</v>
      </c>
      <c r="B8" s="91">
        <v>970220</v>
      </c>
      <c r="C8" s="91">
        <v>627790</v>
      </c>
      <c r="D8" s="91">
        <v>970220</v>
      </c>
      <c r="E8" s="91">
        <v>336888</v>
      </c>
      <c r="F8" s="91">
        <f>SUM(B8:E8)</f>
        <v>2905118</v>
      </c>
    </row>
    <row r="9" spans="1:6" ht="19.5" customHeight="1">
      <c r="A9" s="36" t="s">
        <v>32</v>
      </c>
      <c r="B9" s="89">
        <v>131903</v>
      </c>
      <c r="C9" s="91">
        <v>85349</v>
      </c>
      <c r="D9" s="89">
        <v>131903</v>
      </c>
      <c r="E9" s="91">
        <v>38794</v>
      </c>
      <c r="F9" s="91">
        <f aca="true" t="shared" si="0" ref="F9:F39">SUM(B9:E9)</f>
        <v>387949</v>
      </c>
    </row>
    <row r="10" spans="1:6" ht="19.5" customHeight="1">
      <c r="A10" s="36" t="s">
        <v>17</v>
      </c>
      <c r="B10" s="89">
        <v>22775</v>
      </c>
      <c r="C10" s="89">
        <v>14736</v>
      </c>
      <c r="D10" s="89">
        <v>22775</v>
      </c>
      <c r="E10" s="89">
        <v>6698</v>
      </c>
      <c r="F10" s="91">
        <f t="shared" si="0"/>
        <v>66984</v>
      </c>
    </row>
    <row r="11" spans="1:6" ht="19.5" customHeight="1">
      <c r="A11" s="39" t="s">
        <v>18</v>
      </c>
      <c r="B11" s="89">
        <v>2047</v>
      </c>
      <c r="C11" s="89">
        <v>1326</v>
      </c>
      <c r="D11" s="89">
        <v>2047</v>
      </c>
      <c r="E11" s="89">
        <v>602</v>
      </c>
      <c r="F11" s="91">
        <f t="shared" si="0"/>
        <v>6022</v>
      </c>
    </row>
    <row r="12" spans="1:6" ht="19.5" customHeight="1">
      <c r="A12" s="36" t="s">
        <v>19</v>
      </c>
      <c r="B12" s="89"/>
      <c r="C12" s="89"/>
      <c r="D12" s="89"/>
      <c r="E12" s="89">
        <v>2061836</v>
      </c>
      <c r="F12" s="91">
        <f t="shared" si="0"/>
        <v>2061836</v>
      </c>
    </row>
    <row r="13" spans="1:6" ht="19.5" customHeight="1">
      <c r="A13" s="36" t="s">
        <v>20</v>
      </c>
      <c r="B13" s="90">
        <v>221474</v>
      </c>
      <c r="C13" s="89">
        <v>143306</v>
      </c>
      <c r="D13" s="90">
        <v>221474</v>
      </c>
      <c r="E13" s="89">
        <v>65139</v>
      </c>
      <c r="F13" s="91">
        <f t="shared" si="0"/>
        <v>651393</v>
      </c>
    </row>
    <row r="14" spans="1:6" ht="19.5" customHeight="1">
      <c r="A14" s="36" t="s">
        <v>21</v>
      </c>
      <c r="B14" s="89">
        <v>1091</v>
      </c>
      <c r="C14" s="89">
        <v>2958</v>
      </c>
      <c r="D14" s="89">
        <v>1207</v>
      </c>
      <c r="E14" s="89">
        <v>321</v>
      </c>
      <c r="F14" s="91">
        <f t="shared" si="0"/>
        <v>5577</v>
      </c>
    </row>
    <row r="15" spans="1:6" ht="19.5" customHeight="1">
      <c r="A15" s="36" t="s">
        <v>22</v>
      </c>
      <c r="B15" s="90"/>
      <c r="C15" s="89">
        <v>478344</v>
      </c>
      <c r="D15" s="89"/>
      <c r="E15" s="89"/>
      <c r="F15" s="91">
        <f t="shared" si="0"/>
        <v>478344</v>
      </c>
    </row>
    <row r="16" spans="1:6" ht="19.5" customHeight="1">
      <c r="A16" s="36" t="s">
        <v>23</v>
      </c>
      <c r="B16" s="89"/>
      <c r="C16" s="89"/>
      <c r="D16" s="89">
        <v>98177</v>
      </c>
      <c r="E16" s="89"/>
      <c r="F16" s="91">
        <f t="shared" si="0"/>
        <v>98177</v>
      </c>
    </row>
    <row r="17" spans="1:6" ht="19.5" customHeight="1">
      <c r="A17" s="36" t="s">
        <v>24</v>
      </c>
      <c r="B17" s="91">
        <v>32741</v>
      </c>
      <c r="C17" s="90">
        <v>21185</v>
      </c>
      <c r="D17" s="89">
        <v>31880</v>
      </c>
      <c r="E17" s="89">
        <v>9376</v>
      </c>
      <c r="F17" s="91">
        <f t="shared" si="0"/>
        <v>95182</v>
      </c>
    </row>
    <row r="18" spans="1:6" ht="19.5" customHeight="1">
      <c r="A18" s="36" t="s">
        <v>25</v>
      </c>
      <c r="B18" s="89">
        <v>5778</v>
      </c>
      <c r="C18" s="89">
        <v>4570</v>
      </c>
      <c r="D18" s="89">
        <v>6518</v>
      </c>
      <c r="E18" s="89">
        <v>5991</v>
      </c>
      <c r="F18" s="91">
        <f t="shared" si="0"/>
        <v>22857</v>
      </c>
    </row>
    <row r="19" spans="1:6" ht="19.5" customHeight="1">
      <c r="A19" s="36" t="s">
        <v>26</v>
      </c>
      <c r="B19" s="91">
        <v>31879</v>
      </c>
      <c r="C19" s="91">
        <v>20628</v>
      </c>
      <c r="D19" s="91">
        <v>31880</v>
      </c>
      <c r="E19" s="91">
        <v>9376</v>
      </c>
      <c r="F19" s="91">
        <f t="shared" si="0"/>
        <v>93763</v>
      </c>
    </row>
    <row r="20" spans="1:6" ht="19.5" customHeight="1">
      <c r="A20" s="36" t="s">
        <v>34</v>
      </c>
      <c r="B20" s="90">
        <v>85738</v>
      </c>
      <c r="C20" s="90">
        <v>15893</v>
      </c>
      <c r="D20" s="90">
        <v>24561</v>
      </c>
      <c r="E20" s="90">
        <v>7224</v>
      </c>
      <c r="F20" s="91">
        <f t="shared" si="0"/>
        <v>133416</v>
      </c>
    </row>
    <row r="21" spans="1:6" ht="19.5" customHeight="1">
      <c r="A21" s="36" t="s">
        <v>27</v>
      </c>
      <c r="B21" s="89">
        <v>145072</v>
      </c>
      <c r="C21" s="89">
        <v>93871</v>
      </c>
      <c r="D21" s="89">
        <v>145072</v>
      </c>
      <c r="E21" s="89">
        <v>42669</v>
      </c>
      <c r="F21" s="91">
        <f t="shared" si="0"/>
        <v>426684</v>
      </c>
    </row>
    <row r="22" spans="1:6" ht="19.5" customHeight="1">
      <c r="A22" s="36" t="s">
        <v>35</v>
      </c>
      <c r="B22" s="89">
        <v>68583</v>
      </c>
      <c r="C22" s="89">
        <v>47455</v>
      </c>
      <c r="D22" s="89">
        <v>68583</v>
      </c>
      <c r="E22" s="89">
        <v>20171</v>
      </c>
      <c r="F22" s="91">
        <f t="shared" si="0"/>
        <v>204792</v>
      </c>
    </row>
    <row r="23" spans="1:6" ht="19.5" customHeight="1">
      <c r="A23" s="39" t="s">
        <v>28</v>
      </c>
      <c r="B23" s="89">
        <v>20650</v>
      </c>
      <c r="C23" s="89">
        <v>13361</v>
      </c>
      <c r="D23" s="89">
        <v>20650</v>
      </c>
      <c r="E23" s="89">
        <v>6074</v>
      </c>
      <c r="F23" s="91">
        <f t="shared" si="0"/>
        <v>60735</v>
      </c>
    </row>
    <row r="24" spans="1:6" ht="19.5" customHeight="1">
      <c r="A24" s="36" t="s">
        <v>38</v>
      </c>
      <c r="B24" s="89"/>
      <c r="C24" s="89"/>
      <c r="D24" s="89">
        <v>58083</v>
      </c>
      <c r="E24" s="89"/>
      <c r="F24" s="91">
        <f t="shared" si="0"/>
        <v>58083</v>
      </c>
    </row>
    <row r="25" spans="1:6" ht="19.5" customHeight="1">
      <c r="A25" s="36" t="s">
        <v>37</v>
      </c>
      <c r="B25" s="89"/>
      <c r="C25" s="89">
        <v>22155</v>
      </c>
      <c r="D25" s="89">
        <v>70004</v>
      </c>
      <c r="E25" s="89"/>
      <c r="F25" s="91">
        <f t="shared" si="0"/>
        <v>92159</v>
      </c>
    </row>
    <row r="26" spans="1:6" ht="19.5" customHeight="1">
      <c r="A26" s="36" t="s">
        <v>39</v>
      </c>
      <c r="B26" s="89"/>
      <c r="C26" s="89"/>
      <c r="D26" s="89">
        <v>210209</v>
      </c>
      <c r="E26" s="89"/>
      <c r="F26" s="91">
        <f t="shared" si="0"/>
        <v>210209</v>
      </c>
    </row>
    <row r="27" spans="1:6" ht="19.5" customHeight="1">
      <c r="A27" s="36" t="s">
        <v>51</v>
      </c>
      <c r="B27" s="89"/>
      <c r="C27" s="89"/>
      <c r="D27" s="89">
        <v>70266</v>
      </c>
      <c r="E27" s="89"/>
      <c r="F27" s="91">
        <f t="shared" si="0"/>
        <v>70266</v>
      </c>
    </row>
    <row r="28" spans="1:6" ht="19.5" customHeight="1">
      <c r="A28" s="36" t="s">
        <v>52</v>
      </c>
      <c r="B28" s="89"/>
      <c r="C28" s="89"/>
      <c r="D28" s="89">
        <v>58292</v>
      </c>
      <c r="E28" s="89"/>
      <c r="F28" s="91">
        <f t="shared" si="0"/>
        <v>58292</v>
      </c>
    </row>
    <row r="29" spans="1:6" ht="19.5" customHeight="1">
      <c r="A29" s="36" t="s">
        <v>41</v>
      </c>
      <c r="B29" s="89">
        <v>5239</v>
      </c>
      <c r="C29" s="89">
        <v>5773</v>
      </c>
      <c r="D29" s="89">
        <v>69</v>
      </c>
      <c r="E29" s="89"/>
      <c r="F29" s="91">
        <f t="shared" si="0"/>
        <v>11081</v>
      </c>
    </row>
    <row r="30" spans="1:6" ht="19.5" customHeight="1">
      <c r="A30" s="25" t="s">
        <v>116</v>
      </c>
      <c r="B30" s="92"/>
      <c r="C30" s="92"/>
      <c r="D30" s="92"/>
      <c r="E30" s="92"/>
      <c r="F30" s="91">
        <f t="shared" si="0"/>
        <v>0</v>
      </c>
    </row>
    <row r="31" spans="1:6" ht="19.5" customHeight="1">
      <c r="A31" s="36" t="s">
        <v>43</v>
      </c>
      <c r="B31" s="89"/>
      <c r="C31" s="89"/>
      <c r="D31" s="89">
        <v>128256</v>
      </c>
      <c r="E31" s="89"/>
      <c r="F31" s="91">
        <f t="shared" si="0"/>
        <v>128256</v>
      </c>
    </row>
    <row r="32" spans="1:6" ht="19.5" customHeight="1">
      <c r="A32" s="36" t="s">
        <v>44</v>
      </c>
      <c r="B32" s="89">
        <v>26886</v>
      </c>
      <c r="C32" s="89">
        <v>17397</v>
      </c>
      <c r="D32" s="89">
        <v>26886</v>
      </c>
      <c r="E32" s="89">
        <v>7908</v>
      </c>
      <c r="F32" s="91">
        <f t="shared" si="0"/>
        <v>79077</v>
      </c>
    </row>
    <row r="33" spans="1:6" ht="19.5" customHeight="1">
      <c r="A33" s="36" t="s">
        <v>29</v>
      </c>
      <c r="B33" s="89">
        <v>1092</v>
      </c>
      <c r="C33" s="89">
        <v>706</v>
      </c>
      <c r="D33" s="89">
        <v>1092</v>
      </c>
      <c r="E33" s="89">
        <v>321</v>
      </c>
      <c r="F33" s="91">
        <f t="shared" si="0"/>
        <v>3211</v>
      </c>
    </row>
    <row r="34" spans="1:6" ht="19.5" customHeight="1">
      <c r="A34" s="36" t="s">
        <v>15</v>
      </c>
      <c r="B34" s="89">
        <v>9436</v>
      </c>
      <c r="C34" s="89">
        <v>6107</v>
      </c>
      <c r="D34" s="89">
        <v>9439</v>
      </c>
      <c r="E34" s="89">
        <v>2776</v>
      </c>
      <c r="F34" s="91">
        <f t="shared" si="0"/>
        <v>27758</v>
      </c>
    </row>
    <row r="35" spans="1:6" ht="19.5" customHeight="1" thickBot="1">
      <c r="A35" s="73" t="s">
        <v>46</v>
      </c>
      <c r="B35" s="88">
        <f>SUM(B8:B34)</f>
        <v>1782604</v>
      </c>
      <c r="C35" s="88">
        <f>SUM(C8:C34)</f>
        <v>1622910</v>
      </c>
      <c r="D35" s="88">
        <f>SUM(D8:D34)</f>
        <v>2409543</v>
      </c>
      <c r="E35" s="88">
        <f>SUM(E8:E34)</f>
        <v>2622164</v>
      </c>
      <c r="F35" s="93">
        <f t="shared" si="0"/>
        <v>8437221</v>
      </c>
    </row>
    <row r="36" spans="1:6" ht="19.5" customHeight="1" thickTop="1">
      <c r="A36" s="36" t="s">
        <v>14</v>
      </c>
      <c r="B36" s="89">
        <v>51114</v>
      </c>
      <c r="C36" s="89">
        <v>33073</v>
      </c>
      <c r="D36" s="89">
        <v>51114</v>
      </c>
      <c r="E36" s="89">
        <v>15033</v>
      </c>
      <c r="F36" s="91">
        <f t="shared" si="0"/>
        <v>150334</v>
      </c>
    </row>
    <row r="37" spans="1:6" ht="19.5" customHeight="1">
      <c r="A37" s="25" t="s">
        <v>47</v>
      </c>
      <c r="B37" s="92"/>
      <c r="C37" s="92"/>
      <c r="D37" s="92"/>
      <c r="E37" s="92"/>
      <c r="F37" s="91">
        <f t="shared" si="0"/>
        <v>0</v>
      </c>
    </row>
    <row r="38" spans="1:6" ht="19.5" customHeight="1">
      <c r="A38" s="36" t="s">
        <v>53</v>
      </c>
      <c r="B38" s="89">
        <v>1540</v>
      </c>
      <c r="C38" s="89">
        <v>996</v>
      </c>
      <c r="D38" s="89">
        <v>1540</v>
      </c>
      <c r="E38" s="89">
        <v>453</v>
      </c>
      <c r="F38" s="91">
        <f t="shared" si="0"/>
        <v>4529</v>
      </c>
    </row>
    <row r="39" spans="1:6" ht="19.5" customHeight="1" thickBot="1">
      <c r="A39" s="75" t="s">
        <v>31</v>
      </c>
      <c r="B39" s="88">
        <f>SUM(B35:B38)</f>
        <v>1835258</v>
      </c>
      <c r="C39" s="88">
        <f>SUM(C35:C38)</f>
        <v>1656979</v>
      </c>
      <c r="D39" s="88">
        <f>SUM(D35:D38)</f>
        <v>2462197</v>
      </c>
      <c r="E39" s="88">
        <f>SUM(E35:E38)</f>
        <v>2637650</v>
      </c>
      <c r="F39" s="93">
        <f t="shared" si="0"/>
        <v>8592084</v>
      </c>
    </row>
    <row r="40" ht="19.5" customHeight="1" thickTop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33" sqref="I33"/>
    </sheetView>
  </sheetViews>
  <sheetFormatPr defaultColWidth="8.83203125" defaultRowHeight="19.5" customHeight="1"/>
  <cols>
    <col min="1" max="1" width="38.33203125" style="14" bestFit="1" customWidth="1"/>
    <col min="2" max="2" width="14" style="14" bestFit="1" customWidth="1"/>
    <col min="3" max="3" width="13.66015625" style="14" bestFit="1" customWidth="1"/>
    <col min="4" max="4" width="15.66015625" style="14" bestFit="1" customWidth="1"/>
    <col min="5" max="5" width="11.16015625" style="14" bestFit="1" customWidth="1"/>
    <col min="6" max="6" width="13.33203125" style="15" bestFit="1" customWidth="1"/>
    <col min="7" max="16384" width="8.83203125" style="14" customWidth="1"/>
  </cols>
  <sheetData>
    <row r="1" spans="1:6" s="30" customFormat="1" ht="19.5" customHeight="1">
      <c r="A1" s="29" t="s">
        <v>0</v>
      </c>
      <c r="B1" s="29">
        <v>2013</v>
      </c>
      <c r="C1" s="29">
        <v>2013</v>
      </c>
      <c r="D1" s="29">
        <v>2013</v>
      </c>
      <c r="E1" s="29">
        <v>2013</v>
      </c>
      <c r="F1" s="29">
        <v>2013</v>
      </c>
    </row>
    <row r="2" spans="1:6" s="30" customFormat="1" ht="19.5" customHeight="1">
      <c r="A2" s="31"/>
      <c r="B2" s="32" t="s">
        <v>1</v>
      </c>
      <c r="C2" s="32" t="s">
        <v>2</v>
      </c>
      <c r="D2" s="32" t="s">
        <v>3</v>
      </c>
      <c r="E2" s="32" t="s">
        <v>4</v>
      </c>
      <c r="F2" s="33" t="s">
        <v>50</v>
      </c>
    </row>
    <row r="3" spans="1:6" s="30" customFormat="1" ht="19.5" customHeight="1">
      <c r="A3" s="34"/>
      <c r="B3" s="32" t="s">
        <v>6</v>
      </c>
      <c r="C3" s="32" t="s">
        <v>7</v>
      </c>
      <c r="D3" s="32" t="s">
        <v>8</v>
      </c>
      <c r="E3" s="32"/>
      <c r="F3" s="33"/>
    </row>
    <row r="4" spans="1:6" s="30" customFormat="1" ht="19.5" customHeight="1">
      <c r="A4" s="34"/>
      <c r="B4" s="32" t="s">
        <v>9</v>
      </c>
      <c r="C4" s="32" t="s">
        <v>10</v>
      </c>
      <c r="D4" s="32"/>
      <c r="E4" s="32"/>
      <c r="F4" s="33"/>
    </row>
    <row r="5" spans="1:6" s="30" customFormat="1" ht="19.5" customHeight="1">
      <c r="A5" s="34"/>
      <c r="B5" s="32" t="s">
        <v>11</v>
      </c>
      <c r="C5" s="32" t="s">
        <v>12</v>
      </c>
      <c r="D5" s="32"/>
      <c r="E5" s="32"/>
      <c r="F5" s="33"/>
    </row>
    <row r="6" spans="1:6" s="30" customFormat="1" ht="19.5" customHeight="1">
      <c r="A6" s="34"/>
      <c r="B6" s="34"/>
      <c r="C6" s="34"/>
      <c r="D6" s="34"/>
      <c r="E6" s="34"/>
      <c r="F6" s="35"/>
    </row>
    <row r="7" spans="1:6" s="30" customFormat="1" ht="19.5" customHeight="1">
      <c r="A7" s="36"/>
      <c r="B7" s="36"/>
      <c r="C7" s="36"/>
      <c r="D7" s="36"/>
      <c r="E7" s="36"/>
      <c r="F7" s="37"/>
    </row>
    <row r="8" spans="1:6" s="30" customFormat="1" ht="19.5" customHeight="1">
      <c r="A8" s="36" t="s">
        <v>13</v>
      </c>
      <c r="B8" s="89">
        <v>934187</v>
      </c>
      <c r="C8" s="89">
        <v>573858</v>
      </c>
      <c r="D8" s="89">
        <v>907496</v>
      </c>
      <c r="E8" s="89">
        <v>295860</v>
      </c>
      <c r="F8" s="89">
        <f>SUM(B8:E8)</f>
        <v>2711401</v>
      </c>
    </row>
    <row r="9" spans="1:6" s="30" customFormat="1" ht="19.5" customHeight="1">
      <c r="A9" s="36" t="s">
        <v>32</v>
      </c>
      <c r="B9" s="89">
        <v>149544</v>
      </c>
      <c r="C9" s="89">
        <v>91863</v>
      </c>
      <c r="D9" s="89">
        <v>145271</v>
      </c>
      <c r="E9" s="89">
        <v>40591</v>
      </c>
      <c r="F9" s="89">
        <f aca="true" t="shared" si="0" ref="F9:F39">SUM(B9:E9)</f>
        <v>427269</v>
      </c>
    </row>
    <row r="10" spans="1:6" s="30" customFormat="1" ht="19.5" customHeight="1">
      <c r="A10" s="36" t="s">
        <v>17</v>
      </c>
      <c r="B10" s="89">
        <v>24846</v>
      </c>
      <c r="C10" s="89">
        <v>15262</v>
      </c>
      <c r="D10" s="89">
        <v>24136</v>
      </c>
      <c r="E10" s="89">
        <v>6744</v>
      </c>
      <c r="F10" s="89">
        <f t="shared" si="0"/>
        <v>70988</v>
      </c>
    </row>
    <row r="11" spans="1:6" s="30" customFormat="1" ht="19.5" customHeight="1">
      <c r="A11" s="36" t="s">
        <v>18</v>
      </c>
      <c r="B11" s="89">
        <v>16989</v>
      </c>
      <c r="C11" s="89">
        <v>10436</v>
      </c>
      <c r="D11" s="89">
        <v>16504</v>
      </c>
      <c r="E11" s="89">
        <v>4611</v>
      </c>
      <c r="F11" s="89">
        <f t="shared" si="0"/>
        <v>48540</v>
      </c>
    </row>
    <row r="12" spans="1:6" s="30" customFormat="1" ht="19.5" customHeight="1">
      <c r="A12" s="36" t="s">
        <v>19</v>
      </c>
      <c r="B12" s="89"/>
      <c r="C12" s="89"/>
      <c r="D12" s="89">
        <v>91638</v>
      </c>
      <c r="E12" s="89"/>
      <c r="F12" s="89">
        <f t="shared" si="0"/>
        <v>91638</v>
      </c>
    </row>
    <row r="13" spans="1:6" s="30" customFormat="1" ht="19.5" customHeight="1">
      <c r="A13" s="36" t="s">
        <v>20</v>
      </c>
      <c r="B13" s="89">
        <v>230517</v>
      </c>
      <c r="C13" s="89">
        <v>141603</v>
      </c>
      <c r="D13" s="89">
        <v>223931</v>
      </c>
      <c r="E13" s="89">
        <v>62569</v>
      </c>
      <c r="F13" s="89">
        <f t="shared" si="0"/>
        <v>658620</v>
      </c>
    </row>
    <row r="14" spans="1:6" s="30" customFormat="1" ht="19.5" customHeight="1">
      <c r="A14" s="36" t="s">
        <v>21</v>
      </c>
      <c r="B14" s="89">
        <v>469</v>
      </c>
      <c r="C14" s="89">
        <v>563</v>
      </c>
      <c r="D14" s="89">
        <v>455</v>
      </c>
      <c r="E14" s="89">
        <v>289</v>
      </c>
      <c r="F14" s="89">
        <f t="shared" si="0"/>
        <v>1776</v>
      </c>
    </row>
    <row r="15" spans="1:6" s="30" customFormat="1" ht="19.5" customHeight="1">
      <c r="A15" s="36" t="s">
        <v>22</v>
      </c>
      <c r="B15" s="89"/>
      <c r="C15" s="89">
        <v>30307</v>
      </c>
      <c r="D15" s="89"/>
      <c r="E15" s="89"/>
      <c r="F15" s="89">
        <f t="shared" si="0"/>
        <v>30307</v>
      </c>
    </row>
    <row r="16" spans="1:6" s="30" customFormat="1" ht="19.5" customHeight="1">
      <c r="A16" s="36" t="s">
        <v>23</v>
      </c>
      <c r="B16" s="89"/>
      <c r="C16" s="89"/>
      <c r="D16" s="89">
        <v>147835</v>
      </c>
      <c r="E16" s="89"/>
      <c r="F16" s="89">
        <f t="shared" si="0"/>
        <v>147835</v>
      </c>
    </row>
    <row r="17" spans="1:6" s="30" customFormat="1" ht="19.5" customHeight="1">
      <c r="A17" s="36" t="s">
        <v>24</v>
      </c>
      <c r="B17" s="89">
        <v>35134</v>
      </c>
      <c r="C17" s="89">
        <v>21583</v>
      </c>
      <c r="D17" s="89">
        <v>34131</v>
      </c>
      <c r="E17" s="89">
        <v>9536</v>
      </c>
      <c r="F17" s="89">
        <f t="shared" si="0"/>
        <v>100384</v>
      </c>
    </row>
    <row r="18" spans="1:6" s="30" customFormat="1" ht="19.5" customHeight="1">
      <c r="A18" s="36" t="s">
        <v>25</v>
      </c>
      <c r="B18" s="89">
        <v>17218</v>
      </c>
      <c r="C18" s="89">
        <v>10866</v>
      </c>
      <c r="D18" s="89">
        <v>16726</v>
      </c>
      <c r="E18" s="89">
        <v>6009</v>
      </c>
      <c r="F18" s="89">
        <f t="shared" si="0"/>
        <v>50819</v>
      </c>
    </row>
    <row r="19" spans="1:6" s="30" customFormat="1" ht="19.5" customHeight="1">
      <c r="A19" s="36" t="s">
        <v>26</v>
      </c>
      <c r="B19" s="89">
        <v>27950</v>
      </c>
      <c r="C19" s="89">
        <v>17169</v>
      </c>
      <c r="D19" s="89">
        <v>27151</v>
      </c>
      <c r="E19" s="89">
        <v>7586</v>
      </c>
      <c r="F19" s="89">
        <f t="shared" si="0"/>
        <v>79856</v>
      </c>
    </row>
    <row r="20" spans="1:6" s="30" customFormat="1" ht="19.5" customHeight="1">
      <c r="A20" s="36" t="s">
        <v>34</v>
      </c>
      <c r="B20" s="89">
        <v>111044</v>
      </c>
      <c r="C20" s="89">
        <v>26253</v>
      </c>
      <c r="D20" s="89">
        <v>41516</v>
      </c>
      <c r="E20" s="89">
        <v>11600</v>
      </c>
      <c r="F20" s="89">
        <f t="shared" si="0"/>
        <v>190413</v>
      </c>
    </row>
    <row r="21" spans="1:6" s="30" customFormat="1" ht="19.5" customHeight="1">
      <c r="A21" s="36" t="s">
        <v>27</v>
      </c>
      <c r="B21" s="89">
        <v>176528</v>
      </c>
      <c r="C21" s="89">
        <v>108439</v>
      </c>
      <c r="D21" s="89">
        <v>171485</v>
      </c>
      <c r="E21" s="89">
        <v>47915</v>
      </c>
      <c r="F21" s="89">
        <f t="shared" si="0"/>
        <v>504367</v>
      </c>
    </row>
    <row r="22" spans="1:6" s="30" customFormat="1" ht="19.5" customHeight="1">
      <c r="A22" s="36" t="s">
        <v>35</v>
      </c>
      <c r="B22" s="89">
        <v>78661</v>
      </c>
      <c r="C22" s="89">
        <v>48320</v>
      </c>
      <c r="D22" s="89">
        <v>76414</v>
      </c>
      <c r="E22" s="89">
        <v>21351</v>
      </c>
      <c r="F22" s="89">
        <f t="shared" si="0"/>
        <v>224746</v>
      </c>
    </row>
    <row r="23" spans="1:6" s="30" customFormat="1" ht="19.5" customHeight="1">
      <c r="A23" s="36" t="s">
        <v>28</v>
      </c>
      <c r="B23" s="89">
        <v>24112</v>
      </c>
      <c r="C23" s="89">
        <v>14810</v>
      </c>
      <c r="D23" s="89">
        <v>23422</v>
      </c>
      <c r="E23" s="89">
        <v>6545</v>
      </c>
      <c r="F23" s="89">
        <f t="shared" si="0"/>
        <v>68889</v>
      </c>
    </row>
    <row r="24" spans="1:6" s="30" customFormat="1" ht="19.5" customHeight="1">
      <c r="A24" s="36" t="s">
        <v>38</v>
      </c>
      <c r="B24" s="89"/>
      <c r="C24" s="89"/>
      <c r="D24" s="89">
        <v>62992</v>
      </c>
      <c r="E24" s="89"/>
      <c r="F24" s="89">
        <f t="shared" si="0"/>
        <v>62992</v>
      </c>
    </row>
    <row r="25" spans="1:6" s="30" customFormat="1" ht="19.5" customHeight="1">
      <c r="A25" s="36" t="s">
        <v>37</v>
      </c>
      <c r="B25" s="89"/>
      <c r="C25" s="89">
        <v>19590</v>
      </c>
      <c r="D25" s="89">
        <v>78057</v>
      </c>
      <c r="E25" s="89">
        <v>10</v>
      </c>
      <c r="F25" s="89">
        <f t="shared" si="0"/>
        <v>97657</v>
      </c>
    </row>
    <row r="26" spans="1:6" s="30" customFormat="1" ht="19.5" customHeight="1">
      <c r="A26" s="36" t="s">
        <v>39</v>
      </c>
      <c r="B26" s="89">
        <v>38</v>
      </c>
      <c r="C26" s="89">
        <v>23</v>
      </c>
      <c r="D26" s="89">
        <v>301730</v>
      </c>
      <c r="E26" s="89">
        <v>10</v>
      </c>
      <c r="F26" s="89">
        <f t="shared" si="0"/>
        <v>301801</v>
      </c>
    </row>
    <row r="27" spans="1:6" s="30" customFormat="1" ht="19.5" customHeight="1">
      <c r="A27" s="36" t="s">
        <v>51</v>
      </c>
      <c r="B27" s="89"/>
      <c r="C27" s="89"/>
      <c r="D27" s="89">
        <v>157949</v>
      </c>
      <c r="E27" s="89"/>
      <c r="F27" s="89">
        <f t="shared" si="0"/>
        <v>157949</v>
      </c>
    </row>
    <row r="28" spans="1:6" s="30" customFormat="1" ht="19.5" customHeight="1">
      <c r="A28" s="36" t="s">
        <v>52</v>
      </c>
      <c r="B28" s="89"/>
      <c r="C28" s="89"/>
      <c r="D28" s="89">
        <v>59920</v>
      </c>
      <c r="E28" s="89"/>
      <c r="F28" s="89">
        <f t="shared" si="0"/>
        <v>59920</v>
      </c>
    </row>
    <row r="29" spans="1:6" s="30" customFormat="1" ht="19.5" customHeight="1">
      <c r="A29" s="36" t="s">
        <v>41</v>
      </c>
      <c r="B29" s="89">
        <v>17380</v>
      </c>
      <c r="C29" s="89">
        <v>13641</v>
      </c>
      <c r="D29" s="89">
        <v>892</v>
      </c>
      <c r="E29" s="89"/>
      <c r="F29" s="89">
        <f t="shared" si="0"/>
        <v>31913</v>
      </c>
    </row>
    <row r="30" spans="1:6" s="30" customFormat="1" ht="19.5" customHeight="1">
      <c r="A30" s="36" t="s">
        <v>42</v>
      </c>
      <c r="B30" s="89"/>
      <c r="C30" s="89">
        <v>271836</v>
      </c>
      <c r="D30" s="89"/>
      <c r="E30" s="89"/>
      <c r="F30" s="89">
        <f t="shared" si="0"/>
        <v>271836</v>
      </c>
    </row>
    <row r="31" spans="1:6" s="30" customFormat="1" ht="19.5" customHeight="1">
      <c r="A31" s="39" t="s">
        <v>43</v>
      </c>
      <c r="B31" s="89"/>
      <c r="C31" s="89"/>
      <c r="D31" s="89">
        <v>135844</v>
      </c>
      <c r="E31" s="89"/>
      <c r="F31" s="89">
        <f t="shared" si="0"/>
        <v>135844</v>
      </c>
    </row>
    <row r="32" spans="1:6" s="30" customFormat="1" ht="19.5" customHeight="1">
      <c r="A32" s="39" t="s">
        <v>54</v>
      </c>
      <c r="B32" s="90">
        <v>23082</v>
      </c>
      <c r="C32" s="90">
        <v>14178</v>
      </c>
      <c r="D32" s="89">
        <v>22422</v>
      </c>
      <c r="E32" s="89">
        <v>6265</v>
      </c>
      <c r="F32" s="89">
        <f t="shared" si="0"/>
        <v>65947</v>
      </c>
    </row>
    <row r="33" spans="1:6" s="30" customFormat="1" ht="19.5" customHeight="1">
      <c r="A33" s="36" t="s">
        <v>29</v>
      </c>
      <c r="B33" s="90"/>
      <c r="C33" s="90"/>
      <c r="D33" s="89"/>
      <c r="E33" s="89"/>
      <c r="F33" s="89">
        <f t="shared" si="0"/>
        <v>0</v>
      </c>
    </row>
    <row r="34" spans="1:6" s="30" customFormat="1" ht="19.5" customHeight="1">
      <c r="A34" s="39" t="s">
        <v>15</v>
      </c>
      <c r="B34" s="90">
        <v>10742</v>
      </c>
      <c r="C34" s="90">
        <v>6599</v>
      </c>
      <c r="D34" s="90">
        <v>10435</v>
      </c>
      <c r="E34" s="90">
        <v>2917</v>
      </c>
      <c r="F34" s="89">
        <f t="shared" si="0"/>
        <v>30693</v>
      </c>
    </row>
    <row r="35" spans="1:6" s="30" customFormat="1" ht="19.5" customHeight="1" thickBot="1">
      <c r="A35" s="75" t="s">
        <v>49</v>
      </c>
      <c r="B35" s="88">
        <f>SUM(B8:B34)</f>
        <v>1878441</v>
      </c>
      <c r="C35" s="88">
        <f>SUM(C8:C34)</f>
        <v>1437199</v>
      </c>
      <c r="D35" s="88">
        <f>SUM(D8:D34)</f>
        <v>2778352</v>
      </c>
      <c r="E35" s="88">
        <f>SUM(E8:E34)</f>
        <v>530408</v>
      </c>
      <c r="F35" s="88">
        <f t="shared" si="0"/>
        <v>6624400</v>
      </c>
    </row>
    <row r="36" spans="1:6" s="30" customFormat="1" ht="19.5" customHeight="1" thickTop="1">
      <c r="A36" s="39" t="s">
        <v>55</v>
      </c>
      <c r="B36" s="90">
        <v>65905</v>
      </c>
      <c r="C36" s="90">
        <v>40485</v>
      </c>
      <c r="D36" s="90">
        <v>64022</v>
      </c>
      <c r="E36" s="90">
        <v>17889</v>
      </c>
      <c r="F36" s="89">
        <f t="shared" si="0"/>
        <v>188301</v>
      </c>
    </row>
    <row r="37" spans="1:6" s="30" customFormat="1" ht="19.5" customHeight="1">
      <c r="A37" s="25" t="s">
        <v>47</v>
      </c>
      <c r="B37" s="90"/>
      <c r="C37" s="90"/>
      <c r="D37" s="90"/>
      <c r="E37" s="90"/>
      <c r="F37" s="89">
        <f t="shared" si="0"/>
        <v>0</v>
      </c>
    </row>
    <row r="38" spans="1:6" s="30" customFormat="1" ht="19.5" customHeight="1">
      <c r="A38" s="36" t="s">
        <v>53</v>
      </c>
      <c r="B38" s="90"/>
      <c r="C38" s="90"/>
      <c r="D38" s="90"/>
      <c r="E38" s="90"/>
      <c r="F38" s="89">
        <f t="shared" si="0"/>
        <v>0</v>
      </c>
    </row>
    <row r="39" spans="1:6" s="30" customFormat="1" ht="19.5" customHeight="1" thickBot="1">
      <c r="A39" s="75" t="s">
        <v>31</v>
      </c>
      <c r="B39" s="88">
        <f>SUM(B35:B38)</f>
        <v>1944346</v>
      </c>
      <c r="C39" s="88">
        <f>SUM(C35:C38)</f>
        <v>1477684</v>
      </c>
      <c r="D39" s="88">
        <f>SUM(D35:D38)</f>
        <v>2842374</v>
      </c>
      <c r="E39" s="88">
        <f>SUM(E35:E38)</f>
        <v>548297</v>
      </c>
      <c r="F39" s="88">
        <f t="shared" si="0"/>
        <v>6812701</v>
      </c>
    </row>
    <row r="40" ht="19.5" customHeight="1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8">
      <selection activeCell="I33" sqref="I33"/>
    </sheetView>
  </sheetViews>
  <sheetFormatPr defaultColWidth="8.83203125" defaultRowHeight="19.5" customHeight="1"/>
  <cols>
    <col min="1" max="1" width="38.33203125" style="56" bestFit="1" customWidth="1"/>
    <col min="2" max="2" width="14" style="56" bestFit="1" customWidth="1"/>
    <col min="3" max="3" width="13.66015625" style="56" bestFit="1" customWidth="1"/>
    <col min="4" max="4" width="15.66015625" style="56" bestFit="1" customWidth="1"/>
    <col min="5" max="5" width="13.33203125" style="56" bestFit="1" customWidth="1"/>
    <col min="6" max="6" width="14.66015625" style="64" bestFit="1" customWidth="1"/>
    <col min="7" max="16384" width="8.83203125" style="56" customWidth="1"/>
  </cols>
  <sheetData>
    <row r="1" spans="1:6" ht="19.5" customHeight="1">
      <c r="A1" s="55" t="s">
        <v>0</v>
      </c>
      <c r="B1" s="55">
        <v>2014</v>
      </c>
      <c r="C1" s="55">
        <v>2014</v>
      </c>
      <c r="D1" s="55">
        <v>2014</v>
      </c>
      <c r="E1" s="55">
        <v>2014</v>
      </c>
      <c r="F1" s="55">
        <v>2014</v>
      </c>
    </row>
    <row r="2" spans="1:6" ht="19.5" customHeight="1">
      <c r="A2" s="57"/>
      <c r="B2" s="58" t="s">
        <v>1</v>
      </c>
      <c r="C2" s="58" t="s">
        <v>2</v>
      </c>
      <c r="D2" s="58" t="s">
        <v>3</v>
      </c>
      <c r="E2" s="58" t="s">
        <v>4</v>
      </c>
      <c r="F2" s="59" t="s">
        <v>50</v>
      </c>
    </row>
    <row r="3" spans="1:6" ht="19.5" customHeight="1">
      <c r="A3" s="60"/>
      <c r="B3" s="58" t="s">
        <v>6</v>
      </c>
      <c r="C3" s="58" t="s">
        <v>7</v>
      </c>
      <c r="D3" s="58" t="s">
        <v>8</v>
      </c>
      <c r="E3" s="58"/>
      <c r="F3" s="59"/>
    </row>
    <row r="4" spans="1:6" ht="19.5" customHeight="1">
      <c r="A4" s="60"/>
      <c r="B4" s="58" t="s">
        <v>9</v>
      </c>
      <c r="C4" s="58" t="s">
        <v>10</v>
      </c>
      <c r="D4" s="58"/>
      <c r="E4" s="58"/>
      <c r="F4" s="59"/>
    </row>
    <row r="5" spans="1:6" ht="19.5" customHeight="1">
      <c r="A5" s="60"/>
      <c r="B5" s="58" t="s">
        <v>11</v>
      </c>
      <c r="C5" s="58" t="s">
        <v>12</v>
      </c>
      <c r="D5" s="58"/>
      <c r="E5" s="58"/>
      <c r="F5" s="59"/>
    </row>
    <row r="6" spans="1:6" ht="19.5" customHeight="1">
      <c r="A6" s="60"/>
      <c r="B6" s="60"/>
      <c r="C6" s="60"/>
      <c r="D6" s="60"/>
      <c r="E6" s="60"/>
      <c r="F6" s="61"/>
    </row>
    <row r="7" spans="1:6" ht="19.5" customHeight="1">
      <c r="A7" s="62"/>
      <c r="B7" s="62"/>
      <c r="C7" s="62"/>
      <c r="D7" s="62"/>
      <c r="E7" s="62"/>
      <c r="F7" s="63"/>
    </row>
    <row r="8" spans="1:6" ht="19.5" customHeight="1">
      <c r="A8" s="62" t="s">
        <v>13</v>
      </c>
      <c r="B8" s="87">
        <v>986722</v>
      </c>
      <c r="C8" s="87">
        <v>606129</v>
      </c>
      <c r="D8" s="87">
        <v>958530</v>
      </c>
      <c r="E8" s="87">
        <v>321184</v>
      </c>
      <c r="F8" s="87">
        <f>SUM(B8:E8)</f>
        <v>2872565</v>
      </c>
    </row>
    <row r="9" spans="1:6" ht="19.5" customHeight="1">
      <c r="A9" s="62" t="s">
        <v>32</v>
      </c>
      <c r="B9" s="87">
        <v>158685</v>
      </c>
      <c r="C9" s="87">
        <v>97477</v>
      </c>
      <c r="D9" s="87">
        <v>154150</v>
      </c>
      <c r="E9" s="87">
        <v>43071</v>
      </c>
      <c r="F9" s="87">
        <f aca="true" t="shared" si="0" ref="F9:F39">SUM(B9:E9)</f>
        <v>453383</v>
      </c>
    </row>
    <row r="10" spans="1:6" ht="19.5" customHeight="1">
      <c r="A10" s="62" t="s">
        <v>17</v>
      </c>
      <c r="B10" s="87">
        <v>26714</v>
      </c>
      <c r="C10" s="87">
        <v>16410</v>
      </c>
      <c r="D10" s="87">
        <v>25951</v>
      </c>
      <c r="E10" s="87">
        <v>7251</v>
      </c>
      <c r="F10" s="87">
        <f t="shared" si="0"/>
        <v>76326</v>
      </c>
    </row>
    <row r="11" spans="1:6" ht="19.5" customHeight="1">
      <c r="A11" s="62" t="s">
        <v>18</v>
      </c>
      <c r="B11" s="87">
        <v>24969</v>
      </c>
      <c r="C11" s="87">
        <v>15338</v>
      </c>
      <c r="D11" s="87">
        <v>24256</v>
      </c>
      <c r="E11" s="87">
        <v>6777</v>
      </c>
      <c r="F11" s="87">
        <f t="shared" si="0"/>
        <v>71340</v>
      </c>
    </row>
    <row r="12" spans="1:6" ht="19.5" customHeight="1">
      <c r="A12" s="62" t="s">
        <v>19</v>
      </c>
      <c r="B12" s="87"/>
      <c r="C12" s="87"/>
      <c r="D12" s="87"/>
      <c r="E12" s="87">
        <v>2903544</v>
      </c>
      <c r="F12" s="87">
        <f t="shared" si="0"/>
        <v>2903544</v>
      </c>
    </row>
    <row r="13" spans="1:6" ht="19.5" customHeight="1">
      <c r="A13" s="62" t="s">
        <v>20</v>
      </c>
      <c r="B13" s="87">
        <v>244933</v>
      </c>
      <c r="C13" s="87">
        <v>150459</v>
      </c>
      <c r="D13" s="87">
        <v>237935</v>
      </c>
      <c r="E13" s="87">
        <v>66482</v>
      </c>
      <c r="F13" s="87">
        <f t="shared" si="0"/>
        <v>699809</v>
      </c>
    </row>
    <row r="14" spans="1:6" ht="19.5" customHeight="1">
      <c r="A14" s="62" t="s">
        <v>21</v>
      </c>
      <c r="B14" s="87">
        <v>1266</v>
      </c>
      <c r="C14" s="87">
        <v>4904</v>
      </c>
      <c r="D14" s="87">
        <v>1776</v>
      </c>
      <c r="E14" s="87">
        <v>1125</v>
      </c>
      <c r="F14" s="87">
        <f t="shared" si="0"/>
        <v>9071</v>
      </c>
    </row>
    <row r="15" spans="1:6" ht="19.5" customHeight="1">
      <c r="A15" s="62" t="s">
        <v>22</v>
      </c>
      <c r="B15" s="87"/>
      <c r="C15" s="87">
        <v>560281</v>
      </c>
      <c r="D15" s="87"/>
      <c r="E15" s="87"/>
      <c r="F15" s="87">
        <f t="shared" si="0"/>
        <v>560281</v>
      </c>
    </row>
    <row r="16" spans="1:6" ht="19.5" customHeight="1">
      <c r="A16" s="62" t="s">
        <v>23</v>
      </c>
      <c r="B16" s="87"/>
      <c r="C16" s="87"/>
      <c r="D16" s="87">
        <v>132149</v>
      </c>
      <c r="E16" s="87"/>
      <c r="F16" s="87">
        <f t="shared" si="0"/>
        <v>132149</v>
      </c>
    </row>
    <row r="17" spans="1:6" ht="19.5" customHeight="1">
      <c r="A17" s="62" t="s">
        <v>24</v>
      </c>
      <c r="B17" s="87">
        <v>30589</v>
      </c>
      <c r="C17" s="87">
        <v>18790</v>
      </c>
      <c r="D17" s="87">
        <v>29715</v>
      </c>
      <c r="E17" s="87">
        <v>8303</v>
      </c>
      <c r="F17" s="87">
        <f t="shared" si="0"/>
        <v>87397</v>
      </c>
    </row>
    <row r="18" spans="1:6" ht="19.5" customHeight="1">
      <c r="A18" s="62" t="s">
        <v>25</v>
      </c>
      <c r="B18" s="87">
        <v>8291</v>
      </c>
      <c r="C18" s="87">
        <v>6130</v>
      </c>
      <c r="D18" s="87">
        <v>8055</v>
      </c>
      <c r="E18" s="87">
        <v>13912</v>
      </c>
      <c r="F18" s="87">
        <f t="shared" si="0"/>
        <v>36388</v>
      </c>
    </row>
    <row r="19" spans="1:6" ht="19.5" customHeight="1">
      <c r="A19" s="62" t="s">
        <v>26</v>
      </c>
      <c r="B19" s="87">
        <v>30872</v>
      </c>
      <c r="C19" s="87">
        <v>19853</v>
      </c>
      <c r="D19" s="87">
        <v>29990</v>
      </c>
      <c r="E19" s="87">
        <v>8380</v>
      </c>
      <c r="F19" s="87">
        <f t="shared" si="0"/>
        <v>89095</v>
      </c>
    </row>
    <row r="20" spans="1:6" ht="19.5" customHeight="1">
      <c r="A20" s="62" t="s">
        <v>34</v>
      </c>
      <c r="B20" s="87">
        <v>118502</v>
      </c>
      <c r="C20" s="87">
        <v>27022</v>
      </c>
      <c r="D20" s="87">
        <v>42732</v>
      </c>
      <c r="E20" s="87">
        <v>11940</v>
      </c>
      <c r="F20" s="87">
        <f t="shared" si="0"/>
        <v>200196</v>
      </c>
    </row>
    <row r="21" spans="1:6" ht="19.5" customHeight="1">
      <c r="A21" s="62" t="s">
        <v>27</v>
      </c>
      <c r="B21" s="87">
        <v>180350</v>
      </c>
      <c r="C21" s="87">
        <v>110787</v>
      </c>
      <c r="D21" s="87">
        <v>175198</v>
      </c>
      <c r="E21" s="87">
        <v>48952</v>
      </c>
      <c r="F21" s="87">
        <f t="shared" si="0"/>
        <v>515287</v>
      </c>
    </row>
    <row r="22" spans="1:6" ht="19.5" customHeight="1">
      <c r="A22" s="62" t="s">
        <v>35</v>
      </c>
      <c r="B22" s="87">
        <v>97957</v>
      </c>
      <c r="C22" s="87">
        <v>60174</v>
      </c>
      <c r="D22" s="87">
        <v>95159</v>
      </c>
      <c r="E22" s="87">
        <v>26588</v>
      </c>
      <c r="F22" s="87">
        <f t="shared" si="0"/>
        <v>279878</v>
      </c>
    </row>
    <row r="23" spans="1:6" ht="19.5" customHeight="1">
      <c r="A23" s="62" t="s">
        <v>28</v>
      </c>
      <c r="B23" s="87">
        <v>23220</v>
      </c>
      <c r="C23" s="87">
        <v>14264</v>
      </c>
      <c r="D23" s="87">
        <v>22556</v>
      </c>
      <c r="E23" s="87">
        <v>6302</v>
      </c>
      <c r="F23" s="87">
        <f t="shared" si="0"/>
        <v>66342</v>
      </c>
    </row>
    <row r="24" spans="1:6" ht="19.5" customHeight="1">
      <c r="A24" s="62" t="s">
        <v>38</v>
      </c>
      <c r="B24" s="87"/>
      <c r="C24" s="87"/>
      <c r="D24" s="87">
        <v>38895</v>
      </c>
      <c r="E24" s="87"/>
      <c r="F24" s="87">
        <f t="shared" si="0"/>
        <v>38895</v>
      </c>
    </row>
    <row r="25" spans="1:6" ht="19.5" customHeight="1">
      <c r="A25" s="62" t="s">
        <v>37</v>
      </c>
      <c r="B25" s="87"/>
      <c r="C25" s="87">
        <v>55538</v>
      </c>
      <c r="D25" s="87">
        <v>77353</v>
      </c>
      <c r="E25" s="87"/>
      <c r="F25" s="87">
        <f t="shared" si="0"/>
        <v>132891</v>
      </c>
    </row>
    <row r="26" spans="1:6" ht="19.5" customHeight="1">
      <c r="A26" s="62" t="s">
        <v>39</v>
      </c>
      <c r="B26" s="87"/>
      <c r="C26" s="87"/>
      <c r="D26" s="87">
        <v>208465</v>
      </c>
      <c r="E26" s="87"/>
      <c r="F26" s="87">
        <f t="shared" si="0"/>
        <v>208465</v>
      </c>
    </row>
    <row r="27" spans="1:6" ht="19.5" customHeight="1">
      <c r="A27" s="62" t="s">
        <v>51</v>
      </c>
      <c r="B27" s="87"/>
      <c r="C27" s="87"/>
      <c r="D27" s="87">
        <v>4896</v>
      </c>
      <c r="E27" s="87"/>
      <c r="F27" s="87">
        <f t="shared" si="0"/>
        <v>4896</v>
      </c>
    </row>
    <row r="28" spans="1:6" ht="19.5" customHeight="1">
      <c r="A28" s="62" t="s">
        <v>52</v>
      </c>
      <c r="B28" s="87"/>
      <c r="C28" s="87"/>
      <c r="D28" s="87">
        <v>95614</v>
      </c>
      <c r="E28" s="87"/>
      <c r="F28" s="87">
        <f t="shared" si="0"/>
        <v>95614</v>
      </c>
    </row>
    <row r="29" spans="1:6" ht="19.5" customHeight="1">
      <c r="A29" s="62" t="s">
        <v>41</v>
      </c>
      <c r="B29" s="87">
        <v>370</v>
      </c>
      <c r="C29" s="87">
        <v>7141</v>
      </c>
      <c r="D29" s="87">
        <v>378</v>
      </c>
      <c r="E29" s="87">
        <v>100</v>
      </c>
      <c r="F29" s="87">
        <f t="shared" si="0"/>
        <v>7989</v>
      </c>
    </row>
    <row r="30" spans="1:6" ht="19.5" customHeight="1">
      <c r="A30" s="62" t="s">
        <v>42</v>
      </c>
      <c r="B30" s="87"/>
      <c r="C30" s="87">
        <v>267329</v>
      </c>
      <c r="D30" s="87"/>
      <c r="E30" s="87"/>
      <c r="F30" s="87">
        <f t="shared" si="0"/>
        <v>267329</v>
      </c>
    </row>
    <row r="31" spans="1:6" ht="19.5" customHeight="1">
      <c r="A31" s="62" t="s">
        <v>43</v>
      </c>
      <c r="B31" s="87"/>
      <c r="C31" s="87"/>
      <c r="D31" s="87">
        <v>60265</v>
      </c>
      <c r="E31" s="87"/>
      <c r="F31" s="87">
        <f t="shared" si="0"/>
        <v>60265</v>
      </c>
    </row>
    <row r="32" spans="1:6" ht="19.5" customHeight="1">
      <c r="A32" s="62" t="s">
        <v>44</v>
      </c>
      <c r="B32" s="87">
        <v>19168</v>
      </c>
      <c r="C32" s="87">
        <v>11775</v>
      </c>
      <c r="D32" s="87">
        <v>18620</v>
      </c>
      <c r="E32" s="87">
        <v>5203</v>
      </c>
      <c r="F32" s="87">
        <f t="shared" si="0"/>
        <v>54766</v>
      </c>
    </row>
    <row r="33" spans="1:6" ht="19.5" customHeight="1">
      <c r="A33" s="36" t="s">
        <v>29</v>
      </c>
      <c r="B33" s="87"/>
      <c r="C33" s="87"/>
      <c r="D33" s="87"/>
      <c r="E33" s="87"/>
      <c r="F33" s="87">
        <f t="shared" si="0"/>
        <v>0</v>
      </c>
    </row>
    <row r="34" spans="1:6" ht="19.5" customHeight="1">
      <c r="A34" s="62" t="s">
        <v>15</v>
      </c>
      <c r="B34" s="87">
        <v>5764</v>
      </c>
      <c r="C34" s="87">
        <v>3540</v>
      </c>
      <c r="D34" s="87">
        <v>5598</v>
      </c>
      <c r="E34" s="87">
        <v>1565</v>
      </c>
      <c r="F34" s="87">
        <f t="shared" si="0"/>
        <v>16467</v>
      </c>
    </row>
    <row r="35" spans="1:6" ht="19.5" customHeight="1" thickBot="1">
      <c r="A35" s="73" t="s">
        <v>49</v>
      </c>
      <c r="B35" s="88">
        <f>SUM(B8:B34)</f>
        <v>1958372</v>
      </c>
      <c r="C35" s="88">
        <f>SUM(C8:C34)</f>
        <v>2053341</v>
      </c>
      <c r="D35" s="88">
        <f>SUM(D8:D34)</f>
        <v>2448236</v>
      </c>
      <c r="E35" s="88">
        <f>SUM(E8:E34)</f>
        <v>3480679</v>
      </c>
      <c r="F35" s="88">
        <f t="shared" si="0"/>
        <v>9940628</v>
      </c>
    </row>
    <row r="36" spans="1:6" ht="19.5" customHeight="1" thickTop="1">
      <c r="A36" s="62" t="s">
        <v>55</v>
      </c>
      <c r="B36" s="87">
        <v>78051</v>
      </c>
      <c r="C36" s="87">
        <v>47945</v>
      </c>
      <c r="D36" s="87">
        <v>75821</v>
      </c>
      <c r="E36" s="87">
        <v>21185</v>
      </c>
      <c r="F36" s="87">
        <f t="shared" si="0"/>
        <v>223002</v>
      </c>
    </row>
    <row r="37" spans="1:6" ht="19.5" customHeight="1">
      <c r="A37" s="25" t="s">
        <v>47</v>
      </c>
      <c r="B37" s="87"/>
      <c r="C37" s="87"/>
      <c r="D37" s="87"/>
      <c r="E37" s="87"/>
      <c r="F37" s="87">
        <f t="shared" si="0"/>
        <v>0</v>
      </c>
    </row>
    <row r="38" spans="1:6" ht="19.5" customHeight="1">
      <c r="A38" s="36" t="s">
        <v>53</v>
      </c>
      <c r="B38" s="87"/>
      <c r="C38" s="87"/>
      <c r="D38" s="87"/>
      <c r="E38" s="87"/>
      <c r="F38" s="87">
        <f t="shared" si="0"/>
        <v>0</v>
      </c>
    </row>
    <row r="39" spans="1:6" ht="19.5" customHeight="1" thickBot="1">
      <c r="A39" s="73" t="s">
        <v>31</v>
      </c>
      <c r="B39" s="88">
        <f>SUM(B35:B38)</f>
        <v>2036423</v>
      </c>
      <c r="C39" s="88">
        <f>SUM(C35:C38)</f>
        <v>2101286</v>
      </c>
      <c r="D39" s="88">
        <f>SUM(D35:D38)</f>
        <v>2524057</v>
      </c>
      <c r="E39" s="88">
        <f>SUM(E35:E38)</f>
        <v>3501864</v>
      </c>
      <c r="F39" s="88">
        <f t="shared" si="0"/>
        <v>10163630</v>
      </c>
    </row>
    <row r="40" ht="19.5" customHeight="1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26">
      <selection activeCell="A30" sqref="A30:IV30"/>
    </sheetView>
  </sheetViews>
  <sheetFormatPr defaultColWidth="9.33203125" defaultRowHeight="12.75"/>
  <cols>
    <col min="1" max="1" width="38.33203125" style="4" bestFit="1" customWidth="1"/>
    <col min="2" max="2" width="14" style="4" bestFit="1" customWidth="1"/>
    <col min="3" max="3" width="13.66015625" style="4" bestFit="1" customWidth="1"/>
    <col min="4" max="4" width="15.66015625" style="4" bestFit="1" customWidth="1"/>
    <col min="5" max="5" width="13.66015625" style="4" bestFit="1" customWidth="1"/>
    <col min="6" max="6" width="13.66015625" style="16" bestFit="1" customWidth="1"/>
    <col min="7" max="16384" width="9.33203125" style="4" customWidth="1"/>
  </cols>
  <sheetData>
    <row r="1" spans="1:6" s="3" customFormat="1" ht="19.5" customHeight="1">
      <c r="A1" s="1" t="s">
        <v>0</v>
      </c>
      <c r="B1" s="3">
        <v>2004</v>
      </c>
      <c r="C1" s="3">
        <v>2004</v>
      </c>
      <c r="D1" s="3">
        <v>2004</v>
      </c>
      <c r="E1" s="3">
        <v>2004</v>
      </c>
      <c r="F1" s="3">
        <v>2004</v>
      </c>
    </row>
    <row r="2" spans="1:6" ht="19.5" customHeight="1">
      <c r="A2" s="7"/>
      <c r="B2" s="5" t="s">
        <v>1</v>
      </c>
      <c r="C2" s="5" t="s">
        <v>2</v>
      </c>
      <c r="D2" s="5" t="s">
        <v>3</v>
      </c>
      <c r="E2" s="5" t="s">
        <v>4</v>
      </c>
      <c r="F2" s="3" t="s">
        <v>5</v>
      </c>
    </row>
    <row r="3" spans="1:6" ht="19.5" customHeight="1">
      <c r="A3" s="2"/>
      <c r="B3" s="5" t="s">
        <v>6</v>
      </c>
      <c r="C3" s="5" t="s">
        <v>7</v>
      </c>
      <c r="D3" s="5" t="s">
        <v>8</v>
      </c>
      <c r="E3" s="5"/>
      <c r="F3" s="3"/>
    </row>
    <row r="4" spans="1:6" ht="19.5" customHeight="1">
      <c r="A4" s="2"/>
      <c r="B4" s="5" t="s">
        <v>9</v>
      </c>
      <c r="C4" s="5" t="s">
        <v>10</v>
      </c>
      <c r="D4" s="5"/>
      <c r="E4" s="5"/>
      <c r="F4" s="3"/>
    </row>
    <row r="5" spans="1:6" ht="19.5" customHeight="1">
      <c r="A5" s="41"/>
      <c r="B5" s="5" t="s">
        <v>11</v>
      </c>
      <c r="C5" s="5" t="s">
        <v>12</v>
      </c>
      <c r="D5" s="5"/>
      <c r="E5" s="5"/>
      <c r="F5" s="3"/>
    </row>
    <row r="6" spans="1:6" ht="19.5" customHeight="1">
      <c r="A6" s="41"/>
      <c r="B6" s="5"/>
      <c r="C6" s="5"/>
      <c r="D6" s="5"/>
      <c r="E6" s="5"/>
      <c r="F6" s="3"/>
    </row>
    <row r="7" ht="19.5" customHeight="1" thickBot="1">
      <c r="A7" s="7"/>
    </row>
    <row r="8" spans="1:6" ht="19.5" customHeight="1" thickBot="1">
      <c r="A8" s="42" t="s">
        <v>13</v>
      </c>
      <c r="B8" s="104">
        <v>816624</v>
      </c>
      <c r="C8" s="104">
        <v>648496</v>
      </c>
      <c r="D8" s="104">
        <v>552422</v>
      </c>
      <c r="E8" s="104">
        <v>384294</v>
      </c>
      <c r="F8" s="68">
        <f>SUM(B8:E8)</f>
        <v>2401836</v>
      </c>
    </row>
    <row r="9" spans="1:6" ht="19.5" customHeight="1" thickBot="1">
      <c r="A9" s="6" t="s">
        <v>57</v>
      </c>
      <c r="B9" s="105">
        <v>76243</v>
      </c>
      <c r="C9" s="105">
        <v>60546</v>
      </c>
      <c r="D9" s="105">
        <v>51576</v>
      </c>
      <c r="E9" s="105">
        <v>35879</v>
      </c>
      <c r="F9" s="68">
        <f aca="true" t="shared" si="0" ref="F9:F39">SUM(B9:E9)</f>
        <v>224244</v>
      </c>
    </row>
    <row r="10" spans="1:6" ht="19.5" customHeight="1" thickBot="1">
      <c r="A10" s="6" t="s">
        <v>58</v>
      </c>
      <c r="B10" s="105">
        <v>15045</v>
      </c>
      <c r="C10" s="105">
        <v>11948</v>
      </c>
      <c r="D10" s="105">
        <v>10178</v>
      </c>
      <c r="E10" s="105">
        <v>7080</v>
      </c>
      <c r="F10" s="68">
        <f t="shared" si="0"/>
        <v>44251</v>
      </c>
    </row>
    <row r="11" spans="1:6" ht="19.5" customHeight="1" thickBot="1">
      <c r="A11" s="6" t="s">
        <v>59</v>
      </c>
      <c r="B11" s="106">
        <v>484</v>
      </c>
      <c r="C11" s="106">
        <v>385</v>
      </c>
      <c r="D11" s="106">
        <v>328</v>
      </c>
      <c r="E11" s="105">
        <v>49657</v>
      </c>
      <c r="F11" s="68">
        <f t="shared" si="0"/>
        <v>50854</v>
      </c>
    </row>
    <row r="12" spans="1:6" ht="19.5" customHeight="1" thickBot="1">
      <c r="A12" s="6" t="s">
        <v>60</v>
      </c>
      <c r="B12" s="107"/>
      <c r="C12" s="107"/>
      <c r="D12" s="107"/>
      <c r="E12" s="105">
        <v>1894447</v>
      </c>
      <c r="F12" s="68">
        <f t="shared" si="0"/>
        <v>1894447</v>
      </c>
    </row>
    <row r="13" spans="1:6" ht="19.5" customHeight="1" thickBot="1">
      <c r="A13" s="6" t="s">
        <v>61</v>
      </c>
      <c r="B13" s="105">
        <v>127139</v>
      </c>
      <c r="C13" s="105">
        <v>100963</v>
      </c>
      <c r="D13" s="105">
        <v>4242</v>
      </c>
      <c r="E13" s="105">
        <v>59830</v>
      </c>
      <c r="F13" s="68">
        <f t="shared" si="0"/>
        <v>292174</v>
      </c>
    </row>
    <row r="14" spans="1:6" ht="19.5" customHeight="1" thickBot="1">
      <c r="A14" s="6" t="s">
        <v>62</v>
      </c>
      <c r="B14" s="105">
        <v>1686</v>
      </c>
      <c r="C14" s="105">
        <v>150434</v>
      </c>
      <c r="D14" s="105">
        <v>148345</v>
      </c>
      <c r="E14" s="105">
        <v>90085</v>
      </c>
      <c r="F14" s="68">
        <f t="shared" si="0"/>
        <v>390550</v>
      </c>
    </row>
    <row r="15" spans="1:6" ht="19.5" customHeight="1" thickBot="1">
      <c r="A15" s="6" t="s">
        <v>63</v>
      </c>
      <c r="B15" s="107"/>
      <c r="C15" s="105">
        <v>319849</v>
      </c>
      <c r="D15" s="105">
        <v>15829</v>
      </c>
      <c r="E15" s="107"/>
      <c r="F15" s="68">
        <f t="shared" si="0"/>
        <v>335678</v>
      </c>
    </row>
    <row r="16" spans="1:6" ht="19.5" customHeight="1" thickBot="1">
      <c r="A16" s="6" t="s">
        <v>64</v>
      </c>
      <c r="B16" s="107"/>
      <c r="C16" s="105">
        <v>49424</v>
      </c>
      <c r="D16" s="107"/>
      <c r="E16" s="107"/>
      <c r="F16" s="68">
        <f t="shared" si="0"/>
        <v>49424</v>
      </c>
    </row>
    <row r="17" spans="1:6" ht="19.5" customHeight="1" thickBot="1">
      <c r="A17" s="6" t="s">
        <v>65</v>
      </c>
      <c r="B17" s="107"/>
      <c r="C17" s="105">
        <v>6274</v>
      </c>
      <c r="D17" s="105">
        <v>107357</v>
      </c>
      <c r="E17" s="107"/>
      <c r="F17" s="68">
        <f t="shared" si="0"/>
        <v>113631</v>
      </c>
    </row>
    <row r="18" spans="1:6" ht="19.5" customHeight="1" thickBot="1">
      <c r="A18" s="6" t="s">
        <v>66</v>
      </c>
      <c r="B18" s="105">
        <v>21262</v>
      </c>
      <c r="C18" s="105">
        <v>17706</v>
      </c>
      <c r="D18" s="105">
        <v>14383</v>
      </c>
      <c r="E18" s="105">
        <v>18260</v>
      </c>
      <c r="F18" s="68">
        <f t="shared" si="0"/>
        <v>71611</v>
      </c>
    </row>
    <row r="19" spans="1:6" ht="19.5" customHeight="1" thickBot="1">
      <c r="A19" s="6" t="s">
        <v>67</v>
      </c>
      <c r="B19" s="105">
        <v>13409</v>
      </c>
      <c r="C19" s="105">
        <v>11818</v>
      </c>
      <c r="D19" s="105">
        <v>9071</v>
      </c>
      <c r="E19" s="105">
        <v>6310</v>
      </c>
      <c r="F19" s="68">
        <f t="shared" si="0"/>
        <v>40608</v>
      </c>
    </row>
    <row r="20" spans="1:6" ht="19.5" customHeight="1" thickBot="1">
      <c r="A20" s="6" t="s">
        <v>70</v>
      </c>
      <c r="B20" s="105">
        <v>33983</v>
      </c>
      <c r="C20" s="105">
        <v>27264</v>
      </c>
      <c r="D20" s="105">
        <v>22989</v>
      </c>
      <c r="E20" s="105">
        <v>15992</v>
      </c>
      <c r="F20" s="68">
        <f t="shared" si="0"/>
        <v>100228</v>
      </c>
    </row>
    <row r="21" spans="1:6" ht="19.5" customHeight="1" thickBot="1">
      <c r="A21" s="6" t="s">
        <v>71</v>
      </c>
      <c r="B21" s="105">
        <v>97668</v>
      </c>
      <c r="C21" s="105">
        <v>77559</v>
      </c>
      <c r="D21" s="105">
        <v>66069</v>
      </c>
      <c r="E21" s="105">
        <v>45961</v>
      </c>
      <c r="F21" s="68">
        <f t="shared" si="0"/>
        <v>287257</v>
      </c>
    </row>
    <row r="22" spans="1:6" ht="19.5" customHeight="1" thickBot="1">
      <c r="A22" s="6" t="s">
        <v>68</v>
      </c>
      <c r="B22" s="105">
        <v>23189</v>
      </c>
      <c r="C22" s="105">
        <v>18415</v>
      </c>
      <c r="D22" s="105">
        <v>15687</v>
      </c>
      <c r="E22" s="105">
        <v>11324</v>
      </c>
      <c r="F22" s="68">
        <f t="shared" si="0"/>
        <v>68615</v>
      </c>
    </row>
    <row r="23" spans="1:6" s="26" customFormat="1" ht="19.5" customHeight="1">
      <c r="A23" s="36" t="s">
        <v>28</v>
      </c>
      <c r="F23" s="68">
        <f t="shared" si="0"/>
        <v>0</v>
      </c>
    </row>
    <row r="24" spans="1:6" s="26" customFormat="1" ht="19.5" customHeight="1">
      <c r="A24" s="36" t="s">
        <v>38</v>
      </c>
      <c r="B24" s="65"/>
      <c r="C24" s="65"/>
      <c r="D24" s="65"/>
      <c r="E24" s="65"/>
      <c r="F24" s="68">
        <f t="shared" si="0"/>
        <v>0</v>
      </c>
    </row>
    <row r="25" spans="1:6" s="26" customFormat="1" ht="19.5" customHeight="1">
      <c r="A25" s="36" t="s">
        <v>37</v>
      </c>
      <c r="B25" s="65"/>
      <c r="C25" s="65"/>
      <c r="D25" s="65"/>
      <c r="E25" s="65"/>
      <c r="F25" s="68">
        <f t="shared" si="0"/>
        <v>0</v>
      </c>
    </row>
    <row r="26" spans="1:6" s="26" customFormat="1" ht="19.5" customHeight="1">
      <c r="A26" s="36" t="s">
        <v>39</v>
      </c>
      <c r="B26" s="65"/>
      <c r="C26" s="65"/>
      <c r="D26" s="65"/>
      <c r="E26" s="65"/>
      <c r="F26" s="68">
        <f t="shared" si="0"/>
        <v>0</v>
      </c>
    </row>
    <row r="27" spans="1:6" s="26" customFormat="1" ht="19.5" customHeight="1">
      <c r="A27" s="36" t="s">
        <v>51</v>
      </c>
      <c r="B27" s="65"/>
      <c r="C27" s="65"/>
      <c r="D27" s="65"/>
      <c r="E27" s="65"/>
      <c r="F27" s="68">
        <f t="shared" si="0"/>
        <v>0</v>
      </c>
    </row>
    <row r="28" spans="1:6" s="26" customFormat="1" ht="19.5" customHeight="1">
      <c r="A28" s="36" t="s">
        <v>52</v>
      </c>
      <c r="B28" s="65"/>
      <c r="C28" s="65"/>
      <c r="D28" s="65"/>
      <c r="E28" s="65"/>
      <c r="F28" s="68">
        <f t="shared" si="0"/>
        <v>0</v>
      </c>
    </row>
    <row r="29" spans="1:6" s="26" customFormat="1" ht="19.5" customHeight="1">
      <c r="A29" s="36" t="s">
        <v>41</v>
      </c>
      <c r="B29" s="65"/>
      <c r="C29" s="65"/>
      <c r="D29" s="65"/>
      <c r="E29" s="65"/>
      <c r="F29" s="68">
        <f t="shared" si="0"/>
        <v>0</v>
      </c>
    </row>
    <row r="30" spans="1:6" s="26" customFormat="1" ht="19.5" customHeight="1">
      <c r="A30" s="36" t="s">
        <v>42</v>
      </c>
      <c r="B30" s="65"/>
      <c r="C30" s="65"/>
      <c r="D30" s="65"/>
      <c r="E30" s="65"/>
      <c r="F30" s="68">
        <f t="shared" si="0"/>
        <v>0</v>
      </c>
    </row>
    <row r="31" spans="1:6" s="26" customFormat="1" ht="19.5" customHeight="1">
      <c r="A31" s="36" t="s">
        <v>43</v>
      </c>
      <c r="B31" s="65"/>
      <c r="C31" s="65"/>
      <c r="D31" s="65"/>
      <c r="E31" s="65"/>
      <c r="F31" s="68">
        <f t="shared" si="0"/>
        <v>0</v>
      </c>
    </row>
    <row r="32" spans="1:6" s="26" customFormat="1" ht="19.5" customHeight="1">
      <c r="A32" s="36" t="s">
        <v>44</v>
      </c>
      <c r="B32" s="65"/>
      <c r="C32" s="65"/>
      <c r="D32" s="65"/>
      <c r="E32" s="65"/>
      <c r="F32" s="68">
        <f t="shared" si="0"/>
        <v>0</v>
      </c>
    </row>
    <row r="33" spans="1:256" s="26" customFormat="1" ht="19.5" customHeight="1" thickBot="1">
      <c r="A33" s="36" t="s">
        <v>120</v>
      </c>
      <c r="B33" s="72"/>
      <c r="C33" s="72"/>
      <c r="D33" s="72"/>
      <c r="E33" s="72"/>
      <c r="F33" s="68">
        <f t="shared" si="0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6" ht="19.5" customHeight="1" thickBot="1">
      <c r="A34" s="42" t="s">
        <v>15</v>
      </c>
      <c r="B34" s="105">
        <v>24641</v>
      </c>
      <c r="C34" s="105">
        <v>19568</v>
      </c>
      <c r="D34" s="105">
        <v>16669</v>
      </c>
      <c r="E34" s="105">
        <v>11596</v>
      </c>
      <c r="F34" s="68">
        <f t="shared" si="0"/>
        <v>72474</v>
      </c>
    </row>
    <row r="35" spans="1:6" s="26" customFormat="1" ht="19.5" customHeight="1" thickBot="1">
      <c r="A35" s="73" t="s">
        <v>49</v>
      </c>
      <c r="B35" s="74">
        <f>SUM(B8:B34)</f>
        <v>1251373</v>
      </c>
      <c r="C35" s="74">
        <f>SUM(C8:C34)</f>
        <v>1520649</v>
      </c>
      <c r="D35" s="74">
        <f>SUM(D8:D34)</f>
        <v>1035145</v>
      </c>
      <c r="E35" s="74">
        <f>SUM(E8:E34)</f>
        <v>2630715</v>
      </c>
      <c r="F35" s="80">
        <f t="shared" si="0"/>
        <v>6437882</v>
      </c>
    </row>
    <row r="36" spans="1:6" ht="19.5" customHeight="1" thickTop="1">
      <c r="A36" s="42" t="s">
        <v>14</v>
      </c>
      <c r="B36" s="69">
        <v>114392</v>
      </c>
      <c r="C36" s="69">
        <v>84977</v>
      </c>
      <c r="D36" s="69">
        <v>101322</v>
      </c>
      <c r="E36" s="69">
        <v>26147</v>
      </c>
      <c r="F36" s="68">
        <f t="shared" si="0"/>
        <v>326838</v>
      </c>
    </row>
    <row r="37" spans="1:6" ht="19.5" customHeight="1">
      <c r="A37" s="25" t="s">
        <v>47</v>
      </c>
      <c r="B37" s="69"/>
      <c r="C37" s="69"/>
      <c r="D37" s="69"/>
      <c r="E37" s="69"/>
      <c r="F37" s="68">
        <f t="shared" si="0"/>
        <v>0</v>
      </c>
    </row>
    <row r="38" spans="1:6" ht="19.5" customHeight="1">
      <c r="A38" s="36" t="s">
        <v>53</v>
      </c>
      <c r="B38" s="69"/>
      <c r="C38" s="69"/>
      <c r="D38" s="69"/>
      <c r="E38" s="69"/>
      <c r="F38" s="68">
        <f t="shared" si="0"/>
        <v>0</v>
      </c>
    </row>
    <row r="39" spans="1:6" s="16" customFormat="1" ht="19.5" customHeight="1" thickBot="1">
      <c r="A39" s="77" t="s">
        <v>31</v>
      </c>
      <c r="B39" s="78">
        <f>SUM(B35:B38)</f>
        <v>1365765</v>
      </c>
      <c r="C39" s="78">
        <f>SUM(C35:C38)</f>
        <v>1605626</v>
      </c>
      <c r="D39" s="78">
        <f>SUM(D35:D38)</f>
        <v>1136467</v>
      </c>
      <c r="E39" s="78">
        <f>SUM(E35:E38)</f>
        <v>2656862</v>
      </c>
      <c r="F39" s="80">
        <f t="shared" si="0"/>
        <v>6764720</v>
      </c>
    </row>
    <row r="40" ht="19.5" customHeight="1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9">
      <selection activeCell="A30" sqref="A30"/>
    </sheetView>
  </sheetViews>
  <sheetFormatPr defaultColWidth="9.33203125" defaultRowHeight="19.5" customHeight="1"/>
  <cols>
    <col min="1" max="1" width="38.33203125" style="4" bestFit="1" customWidth="1"/>
    <col min="2" max="2" width="14" style="4" bestFit="1" customWidth="1"/>
    <col min="3" max="3" width="13.66015625" style="4" bestFit="1" customWidth="1"/>
    <col min="4" max="4" width="15.66015625" style="4" bestFit="1" customWidth="1"/>
    <col min="5" max="5" width="11.5" style="4" bestFit="1" customWidth="1"/>
    <col min="6" max="6" width="13.66015625" style="16" bestFit="1" customWidth="1"/>
    <col min="7" max="16384" width="9.33203125" style="4" customWidth="1"/>
  </cols>
  <sheetData>
    <row r="1" spans="1:6" s="3" customFormat="1" ht="19.5" customHeight="1">
      <c r="A1" s="1" t="s">
        <v>0</v>
      </c>
      <c r="B1" s="3">
        <v>2005</v>
      </c>
      <c r="C1" s="3">
        <v>2005</v>
      </c>
      <c r="D1" s="3">
        <v>2005</v>
      </c>
      <c r="E1" s="3">
        <v>2005</v>
      </c>
      <c r="F1" s="3">
        <v>2005</v>
      </c>
    </row>
    <row r="2" spans="1:6" ht="19.5" customHeight="1">
      <c r="A2" s="7"/>
      <c r="B2" s="5" t="s">
        <v>1</v>
      </c>
      <c r="C2" s="5" t="s">
        <v>2</v>
      </c>
      <c r="D2" s="5" t="s">
        <v>3</v>
      </c>
      <c r="E2" s="5" t="s">
        <v>4</v>
      </c>
      <c r="F2" s="3" t="s">
        <v>5</v>
      </c>
    </row>
    <row r="3" spans="1:6" ht="19.5" customHeight="1">
      <c r="A3" s="2"/>
      <c r="B3" s="5" t="s">
        <v>6</v>
      </c>
      <c r="C3" s="5" t="s">
        <v>7</v>
      </c>
      <c r="D3" s="5" t="s">
        <v>8</v>
      </c>
      <c r="E3" s="5"/>
      <c r="F3" s="3"/>
    </row>
    <row r="4" spans="1:6" ht="19.5" customHeight="1">
      <c r="A4" s="2"/>
      <c r="B4" s="5" t="s">
        <v>9</v>
      </c>
      <c r="C4" s="5" t="s">
        <v>10</v>
      </c>
      <c r="D4" s="5"/>
      <c r="E4" s="5"/>
      <c r="F4" s="3"/>
    </row>
    <row r="5" spans="1:6" ht="19.5" customHeight="1">
      <c r="A5" s="41"/>
      <c r="B5" s="5" t="s">
        <v>11</v>
      </c>
      <c r="C5" s="5" t="s">
        <v>12</v>
      </c>
      <c r="D5" s="5"/>
      <c r="E5" s="5"/>
      <c r="F5" s="3"/>
    </row>
    <row r="6" spans="1:6" ht="19.5" customHeight="1">
      <c r="A6" s="41"/>
      <c r="B6" s="5"/>
      <c r="C6" s="5"/>
      <c r="D6" s="5"/>
      <c r="E6" s="5"/>
      <c r="F6" s="3"/>
    </row>
    <row r="7" ht="19.5" customHeight="1">
      <c r="A7" s="7"/>
    </row>
    <row r="8" spans="1:6" ht="19.5" customHeight="1">
      <c r="A8" s="42" t="s">
        <v>13</v>
      </c>
      <c r="B8" s="67">
        <v>848084</v>
      </c>
      <c r="C8" s="67">
        <v>630004</v>
      </c>
      <c r="D8" s="67">
        <v>751159</v>
      </c>
      <c r="E8" s="67">
        <v>193847</v>
      </c>
      <c r="F8" s="68">
        <f>SUM(B8:E8)</f>
        <v>2423094</v>
      </c>
    </row>
    <row r="9" spans="1:6" ht="19.5" customHeight="1">
      <c r="A9" s="6" t="s">
        <v>57</v>
      </c>
      <c r="B9" s="69">
        <v>96100</v>
      </c>
      <c r="C9" s="69">
        <v>71388</v>
      </c>
      <c r="D9" s="69">
        <v>85116</v>
      </c>
      <c r="E9" s="69">
        <v>21966</v>
      </c>
      <c r="F9" s="68">
        <f aca="true" t="shared" si="0" ref="F9:F39">SUM(B9:E9)</f>
        <v>274570</v>
      </c>
    </row>
    <row r="10" spans="1:6" ht="19.5" customHeight="1">
      <c r="A10" s="6" t="s">
        <v>58</v>
      </c>
      <c r="B10" s="69">
        <v>16290</v>
      </c>
      <c r="C10" s="69">
        <v>12100</v>
      </c>
      <c r="D10" s="69">
        <v>14428</v>
      </c>
      <c r="E10" s="69">
        <v>3723</v>
      </c>
      <c r="F10" s="68">
        <f t="shared" si="0"/>
        <v>46541</v>
      </c>
    </row>
    <row r="11" spans="1:6" ht="19.5" customHeight="1">
      <c r="A11" s="6" t="s">
        <v>59</v>
      </c>
      <c r="B11" s="69">
        <v>731</v>
      </c>
      <c r="C11" s="69">
        <v>542</v>
      </c>
      <c r="D11" s="69">
        <v>647</v>
      </c>
      <c r="E11" s="69">
        <v>167</v>
      </c>
      <c r="F11" s="68">
        <f t="shared" si="0"/>
        <v>2087</v>
      </c>
    </row>
    <row r="12" spans="1:6" ht="19.5" customHeight="1">
      <c r="A12" s="6" t="s">
        <v>60</v>
      </c>
      <c r="B12" s="70"/>
      <c r="C12" s="70"/>
      <c r="D12" s="70"/>
      <c r="E12" s="69">
        <v>75602</v>
      </c>
      <c r="F12" s="68">
        <f t="shared" si="0"/>
        <v>75602</v>
      </c>
    </row>
    <row r="13" spans="1:6" ht="19.5" customHeight="1">
      <c r="A13" s="6" t="s">
        <v>61</v>
      </c>
      <c r="B13" s="69">
        <v>134832</v>
      </c>
      <c r="C13" s="69">
        <v>100160</v>
      </c>
      <c r="D13" s="69">
        <v>119423</v>
      </c>
      <c r="E13" s="69">
        <v>30818</v>
      </c>
      <c r="F13" s="68">
        <f t="shared" si="0"/>
        <v>385233</v>
      </c>
    </row>
    <row r="14" spans="1:6" ht="19.5" customHeight="1">
      <c r="A14" s="6" t="s">
        <v>62</v>
      </c>
      <c r="B14" s="69">
        <v>11856</v>
      </c>
      <c r="C14" s="69">
        <v>194874</v>
      </c>
      <c r="D14" s="69">
        <v>148345</v>
      </c>
      <c r="E14" s="69">
        <v>4314</v>
      </c>
      <c r="F14" s="68">
        <f t="shared" si="0"/>
        <v>359389</v>
      </c>
    </row>
    <row r="15" spans="1:6" ht="19.5" customHeight="1">
      <c r="A15" s="6" t="s">
        <v>63</v>
      </c>
      <c r="B15" s="70"/>
      <c r="C15" s="69">
        <v>35471</v>
      </c>
      <c r="D15" s="69">
        <v>34257</v>
      </c>
      <c r="E15" s="70"/>
      <c r="F15" s="68">
        <f t="shared" si="0"/>
        <v>69728</v>
      </c>
    </row>
    <row r="16" spans="1:6" ht="19.5" customHeight="1">
      <c r="A16" s="6" t="s">
        <v>64</v>
      </c>
      <c r="B16" s="70"/>
      <c r="C16" s="69">
        <v>61164</v>
      </c>
      <c r="D16" s="70"/>
      <c r="E16" s="70"/>
      <c r="F16" s="68">
        <f t="shared" si="0"/>
        <v>61164</v>
      </c>
    </row>
    <row r="17" spans="1:6" ht="19.5" customHeight="1">
      <c r="A17" s="6" t="s">
        <v>65</v>
      </c>
      <c r="B17" s="69">
        <v>21708</v>
      </c>
      <c r="C17" s="69">
        <v>16926</v>
      </c>
      <c r="D17" s="69">
        <v>19226</v>
      </c>
      <c r="E17" s="69">
        <v>9538</v>
      </c>
      <c r="F17" s="68">
        <f t="shared" si="0"/>
        <v>67398</v>
      </c>
    </row>
    <row r="18" spans="1:6" ht="19.5" customHeight="1">
      <c r="A18" s="6" t="s">
        <v>66</v>
      </c>
      <c r="B18" s="69">
        <v>6923</v>
      </c>
      <c r="C18" s="69">
        <v>6038</v>
      </c>
      <c r="D18" s="69">
        <v>6132</v>
      </c>
      <c r="E18" s="69">
        <v>3425</v>
      </c>
      <c r="F18" s="68">
        <f t="shared" si="0"/>
        <v>22518</v>
      </c>
    </row>
    <row r="19" spans="1:6" ht="19.5" customHeight="1">
      <c r="A19" s="6" t="s">
        <v>67</v>
      </c>
      <c r="B19" s="69">
        <v>42267</v>
      </c>
      <c r="C19" s="69">
        <v>31398</v>
      </c>
      <c r="D19" s="69">
        <v>37436</v>
      </c>
      <c r="E19" s="69">
        <v>9661</v>
      </c>
      <c r="F19" s="68">
        <f t="shared" si="0"/>
        <v>120762</v>
      </c>
    </row>
    <row r="20" spans="1:6" ht="19.5" customHeight="1">
      <c r="A20" s="6" t="s">
        <v>70</v>
      </c>
      <c r="B20" s="69">
        <v>55574</v>
      </c>
      <c r="C20" s="69">
        <v>40326</v>
      </c>
      <c r="D20" s="69">
        <v>49347</v>
      </c>
      <c r="E20" s="69">
        <v>12408</v>
      </c>
      <c r="F20" s="68">
        <f t="shared" si="0"/>
        <v>157655</v>
      </c>
    </row>
    <row r="21" spans="1:6" ht="19.5" customHeight="1">
      <c r="A21" s="6" t="s">
        <v>71</v>
      </c>
      <c r="B21" s="69">
        <v>21998</v>
      </c>
      <c r="C21" s="69">
        <v>16342</v>
      </c>
      <c r="D21" s="69">
        <v>19484</v>
      </c>
      <c r="E21" s="69">
        <v>5028</v>
      </c>
      <c r="F21" s="68">
        <f t="shared" si="0"/>
        <v>62852</v>
      </c>
    </row>
    <row r="22" spans="1:6" ht="19.5" customHeight="1">
      <c r="A22" s="6" t="s">
        <v>68</v>
      </c>
      <c r="B22" s="69">
        <v>44900</v>
      </c>
      <c r="C22" s="69">
        <v>33440</v>
      </c>
      <c r="D22" s="69">
        <v>39768</v>
      </c>
      <c r="E22" s="69">
        <v>10313</v>
      </c>
      <c r="F22" s="68">
        <f t="shared" si="0"/>
        <v>128421</v>
      </c>
    </row>
    <row r="23" spans="1:6" s="26" customFormat="1" ht="19.5" customHeight="1">
      <c r="A23" s="36" t="s">
        <v>28</v>
      </c>
      <c r="B23" s="65"/>
      <c r="C23" s="65"/>
      <c r="D23" s="65"/>
      <c r="E23" s="65"/>
      <c r="F23" s="68">
        <f t="shared" si="0"/>
        <v>0</v>
      </c>
    </row>
    <row r="24" spans="1:6" s="26" customFormat="1" ht="19.5" customHeight="1">
      <c r="A24" s="36" t="s">
        <v>38</v>
      </c>
      <c r="B24" s="65"/>
      <c r="C24" s="65"/>
      <c r="D24" s="65"/>
      <c r="E24" s="65"/>
      <c r="F24" s="68">
        <f t="shared" si="0"/>
        <v>0</v>
      </c>
    </row>
    <row r="25" spans="1:6" s="26" customFormat="1" ht="19.5" customHeight="1">
      <c r="A25" s="36" t="s">
        <v>37</v>
      </c>
      <c r="B25" s="65"/>
      <c r="C25" s="65"/>
      <c r="D25" s="65"/>
      <c r="E25" s="65"/>
      <c r="F25" s="68">
        <f t="shared" si="0"/>
        <v>0</v>
      </c>
    </row>
    <row r="26" spans="1:6" s="26" customFormat="1" ht="19.5" customHeight="1">
      <c r="A26" s="36" t="s">
        <v>39</v>
      </c>
      <c r="B26" s="65"/>
      <c r="C26" s="65"/>
      <c r="D26" s="65"/>
      <c r="E26" s="65"/>
      <c r="F26" s="68">
        <f t="shared" si="0"/>
        <v>0</v>
      </c>
    </row>
    <row r="27" spans="1:6" s="26" customFormat="1" ht="19.5" customHeight="1">
      <c r="A27" s="36" t="s">
        <v>51</v>
      </c>
      <c r="B27" s="65"/>
      <c r="C27" s="65"/>
      <c r="D27" s="65"/>
      <c r="E27" s="65"/>
      <c r="F27" s="68">
        <f t="shared" si="0"/>
        <v>0</v>
      </c>
    </row>
    <row r="28" spans="1:6" s="26" customFormat="1" ht="19.5" customHeight="1">
      <c r="A28" s="36" t="s">
        <v>52</v>
      </c>
      <c r="B28" s="65"/>
      <c r="C28" s="65"/>
      <c r="D28" s="65"/>
      <c r="E28" s="65"/>
      <c r="F28" s="68">
        <f t="shared" si="0"/>
        <v>0</v>
      </c>
    </row>
    <row r="29" spans="1:6" s="26" customFormat="1" ht="19.5" customHeight="1">
      <c r="A29" s="36" t="s">
        <v>41</v>
      </c>
      <c r="B29" s="65"/>
      <c r="C29" s="65"/>
      <c r="D29" s="65"/>
      <c r="E29" s="65"/>
      <c r="F29" s="68">
        <f t="shared" si="0"/>
        <v>0</v>
      </c>
    </row>
    <row r="30" spans="1:6" s="26" customFormat="1" ht="19.5" customHeight="1">
      <c r="A30" s="36" t="s">
        <v>42</v>
      </c>
      <c r="B30" s="65"/>
      <c r="C30" s="65"/>
      <c r="D30" s="65"/>
      <c r="E30" s="65"/>
      <c r="F30" s="68">
        <f t="shared" si="0"/>
        <v>0</v>
      </c>
    </row>
    <row r="31" spans="1:6" s="26" customFormat="1" ht="19.5" customHeight="1">
      <c r="A31" s="36" t="s">
        <v>43</v>
      </c>
      <c r="B31" s="65"/>
      <c r="C31" s="65"/>
      <c r="D31" s="65"/>
      <c r="E31" s="65"/>
      <c r="F31" s="68">
        <f t="shared" si="0"/>
        <v>0</v>
      </c>
    </row>
    <row r="32" spans="1:6" s="26" customFormat="1" ht="19.5" customHeight="1">
      <c r="A32" s="36" t="s">
        <v>44</v>
      </c>
      <c r="B32" s="65"/>
      <c r="C32" s="65"/>
      <c r="D32" s="65"/>
      <c r="E32" s="65"/>
      <c r="F32" s="68">
        <f t="shared" si="0"/>
        <v>0</v>
      </c>
    </row>
    <row r="33" spans="1:256" s="26" customFormat="1" ht="19.5" customHeight="1">
      <c r="A33" s="36" t="s">
        <v>120</v>
      </c>
      <c r="B33" s="72"/>
      <c r="C33" s="72"/>
      <c r="D33" s="72"/>
      <c r="E33" s="72"/>
      <c r="F33" s="68">
        <f t="shared" si="0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6" ht="19.5" customHeight="1">
      <c r="A34" s="42" t="s">
        <v>15</v>
      </c>
      <c r="B34" s="71">
        <v>146823</v>
      </c>
      <c r="C34" s="71">
        <v>155312</v>
      </c>
      <c r="D34" s="71">
        <v>784137</v>
      </c>
      <c r="E34" s="71">
        <v>37230</v>
      </c>
      <c r="F34" s="68">
        <f t="shared" si="0"/>
        <v>1123502</v>
      </c>
    </row>
    <row r="35" spans="1:6" s="26" customFormat="1" ht="19.5" customHeight="1" thickBot="1">
      <c r="A35" s="73" t="s">
        <v>49</v>
      </c>
      <c r="B35" s="74">
        <f>SUM(B8:B34)</f>
        <v>1448086</v>
      </c>
      <c r="C35" s="74">
        <f>SUM(C8:C34)</f>
        <v>1405485</v>
      </c>
      <c r="D35" s="74">
        <f>SUM(D8:D34)</f>
        <v>2108905</v>
      </c>
      <c r="E35" s="74">
        <f>SUM(E8:E34)</f>
        <v>418040</v>
      </c>
      <c r="F35" s="80">
        <f t="shared" si="0"/>
        <v>5380516</v>
      </c>
    </row>
    <row r="36" spans="1:6" ht="19.5" customHeight="1" thickTop="1">
      <c r="A36" s="42" t="s">
        <v>14</v>
      </c>
      <c r="B36" s="69">
        <v>114392</v>
      </c>
      <c r="C36" s="69">
        <v>84977</v>
      </c>
      <c r="D36" s="69">
        <v>101322</v>
      </c>
      <c r="E36" s="69">
        <v>26147</v>
      </c>
      <c r="F36" s="68">
        <f t="shared" si="0"/>
        <v>326838</v>
      </c>
    </row>
    <row r="37" spans="1:6" ht="19.5" customHeight="1">
      <c r="A37" s="25" t="s">
        <v>47</v>
      </c>
      <c r="B37" s="69"/>
      <c r="C37" s="69"/>
      <c r="D37" s="69"/>
      <c r="E37" s="69"/>
      <c r="F37" s="68">
        <f t="shared" si="0"/>
        <v>0</v>
      </c>
    </row>
    <row r="38" spans="1:6" ht="19.5" customHeight="1">
      <c r="A38" s="36" t="s">
        <v>53</v>
      </c>
      <c r="B38" s="69"/>
      <c r="C38" s="69"/>
      <c r="D38" s="69"/>
      <c r="E38" s="69"/>
      <c r="F38" s="68">
        <f t="shared" si="0"/>
        <v>0</v>
      </c>
    </row>
    <row r="39" spans="1:6" s="16" customFormat="1" ht="19.5" customHeight="1" thickBot="1">
      <c r="A39" s="77" t="s">
        <v>31</v>
      </c>
      <c r="B39" s="78">
        <f>SUM(B35:B38)</f>
        <v>1562478</v>
      </c>
      <c r="C39" s="78">
        <f>SUM(C35:C38)</f>
        <v>1490462</v>
      </c>
      <c r="D39" s="78">
        <f>SUM(D35:D38)</f>
        <v>2210227</v>
      </c>
      <c r="E39" s="78">
        <f>SUM(E35:E38)</f>
        <v>444187</v>
      </c>
      <c r="F39" s="80">
        <f t="shared" si="0"/>
        <v>5707354</v>
      </c>
    </row>
    <row r="40" ht="19.5" customHeight="1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3">
      <selection activeCell="A30" sqref="A30:IV30"/>
    </sheetView>
  </sheetViews>
  <sheetFormatPr defaultColWidth="8.83203125" defaultRowHeight="19.5" customHeight="1"/>
  <cols>
    <col min="1" max="1" width="37.5" style="43" bestFit="1" customWidth="1"/>
    <col min="2" max="2" width="14" style="43" bestFit="1" customWidth="1"/>
    <col min="3" max="3" width="13.66015625" style="43" bestFit="1" customWidth="1"/>
    <col min="4" max="4" width="15.66015625" style="43" bestFit="1" customWidth="1"/>
    <col min="5" max="5" width="13.66015625" style="43" bestFit="1" customWidth="1"/>
    <col min="6" max="6" width="13.66015625" style="45" bestFit="1" customWidth="1"/>
    <col min="7" max="7" width="8" style="43" customWidth="1"/>
    <col min="8" max="16384" width="8.83203125" style="43" customWidth="1"/>
  </cols>
  <sheetData>
    <row r="1" spans="1:6" ht="19.5" customHeight="1">
      <c r="A1" s="9" t="s">
        <v>0</v>
      </c>
      <c r="B1" s="8">
        <v>2006</v>
      </c>
      <c r="C1" s="8">
        <v>2006</v>
      </c>
      <c r="D1" s="8">
        <v>2006</v>
      </c>
      <c r="E1" s="8">
        <v>2006</v>
      </c>
      <c r="F1" s="8">
        <v>2006</v>
      </c>
    </row>
    <row r="2" spans="1:6" ht="19.5" customHeight="1">
      <c r="A2" s="44"/>
      <c r="B2" s="10" t="s">
        <v>1</v>
      </c>
      <c r="C2" s="10" t="s">
        <v>2</v>
      </c>
      <c r="D2" s="10" t="s">
        <v>3</v>
      </c>
      <c r="E2" s="10" t="s">
        <v>4</v>
      </c>
      <c r="F2" s="8" t="s">
        <v>5</v>
      </c>
    </row>
    <row r="3" spans="1:6" ht="19.5" customHeight="1">
      <c r="A3" s="44"/>
      <c r="B3" s="10" t="s">
        <v>6</v>
      </c>
      <c r="C3" s="10" t="s">
        <v>7</v>
      </c>
      <c r="D3" s="10" t="s">
        <v>8</v>
      </c>
      <c r="E3" s="10"/>
      <c r="F3" s="8"/>
    </row>
    <row r="4" spans="1:6" ht="19.5" customHeight="1">
      <c r="A4" s="44"/>
      <c r="B4" s="10" t="s">
        <v>9</v>
      </c>
      <c r="C4" s="10" t="s">
        <v>10</v>
      </c>
      <c r="D4" s="10"/>
      <c r="E4" s="10"/>
      <c r="F4" s="8"/>
    </row>
    <row r="5" spans="1:6" ht="19.5" customHeight="1">
      <c r="A5" s="44"/>
      <c r="B5" s="10" t="s">
        <v>11</v>
      </c>
      <c r="C5" s="10" t="s">
        <v>12</v>
      </c>
      <c r="D5" s="10"/>
      <c r="E5" s="10"/>
      <c r="F5" s="8"/>
    </row>
    <row r="6" spans="1:6" ht="19.5" customHeight="1">
      <c r="A6" s="44"/>
      <c r="B6" s="10"/>
      <c r="C6" s="10"/>
      <c r="D6" s="10"/>
      <c r="E6" s="10"/>
      <c r="F6" s="8"/>
    </row>
    <row r="7" ht="19.5" customHeight="1">
      <c r="A7" s="44"/>
    </row>
    <row r="8" spans="1:6" ht="19.5" customHeight="1">
      <c r="A8" s="11" t="s">
        <v>69</v>
      </c>
      <c r="B8" s="81">
        <v>1001574</v>
      </c>
      <c r="C8" s="81">
        <v>711093</v>
      </c>
      <c r="D8" s="81">
        <v>847842</v>
      </c>
      <c r="E8" s="81">
        <v>218797</v>
      </c>
      <c r="F8" s="81">
        <f>SUM(B8:E8)</f>
        <v>2779306</v>
      </c>
    </row>
    <row r="9" spans="1:6" ht="19.5" customHeight="1">
      <c r="A9" s="11" t="s">
        <v>16</v>
      </c>
      <c r="B9" s="82">
        <v>109212</v>
      </c>
      <c r="C9" s="82">
        <v>81130</v>
      </c>
      <c r="D9" s="82">
        <v>96732</v>
      </c>
      <c r="E9" s="82">
        <v>24963</v>
      </c>
      <c r="F9" s="81">
        <f aca="true" t="shared" si="0" ref="F9:F39">SUM(B9:E9)</f>
        <v>312037</v>
      </c>
    </row>
    <row r="10" spans="1:6" ht="19.5" customHeight="1">
      <c r="A10" s="11" t="s">
        <v>17</v>
      </c>
      <c r="B10" s="82">
        <v>20802</v>
      </c>
      <c r="C10" s="82">
        <v>15453</v>
      </c>
      <c r="D10" s="82">
        <v>18425</v>
      </c>
      <c r="E10" s="82">
        <v>4755</v>
      </c>
      <c r="F10" s="81">
        <f t="shared" si="0"/>
        <v>59435</v>
      </c>
    </row>
    <row r="11" spans="1:6" ht="19.5" customHeight="1">
      <c r="A11" s="11" t="s">
        <v>18</v>
      </c>
      <c r="B11" s="82">
        <v>3288</v>
      </c>
      <c r="C11" s="82">
        <v>5573</v>
      </c>
      <c r="D11" s="82">
        <v>2913</v>
      </c>
      <c r="E11" s="82">
        <v>752</v>
      </c>
      <c r="F11" s="81">
        <f t="shared" si="0"/>
        <v>12526</v>
      </c>
    </row>
    <row r="12" spans="1:6" ht="19.5" customHeight="1">
      <c r="A12" s="11" t="s">
        <v>19</v>
      </c>
      <c r="B12" s="82"/>
      <c r="C12" s="82"/>
      <c r="D12" s="82"/>
      <c r="E12" s="82">
        <v>1693008</v>
      </c>
      <c r="F12" s="81">
        <f t="shared" si="0"/>
        <v>1693008</v>
      </c>
    </row>
    <row r="13" spans="1:6" ht="19.5" customHeight="1">
      <c r="A13" s="11" t="s">
        <v>20</v>
      </c>
      <c r="B13" s="82">
        <v>139168</v>
      </c>
      <c r="C13" s="82">
        <v>103382</v>
      </c>
      <c r="D13" s="82">
        <v>123264</v>
      </c>
      <c r="E13" s="82">
        <v>31810</v>
      </c>
      <c r="F13" s="81">
        <f t="shared" si="0"/>
        <v>397624</v>
      </c>
    </row>
    <row r="14" spans="1:6" ht="19.5" customHeight="1">
      <c r="A14" s="11" t="s">
        <v>21</v>
      </c>
      <c r="B14" s="82">
        <v>15301</v>
      </c>
      <c r="C14" s="82">
        <v>149947</v>
      </c>
      <c r="D14" s="82">
        <v>201037</v>
      </c>
      <c r="E14" s="82">
        <v>1786</v>
      </c>
      <c r="F14" s="81">
        <f t="shared" si="0"/>
        <v>368071</v>
      </c>
    </row>
    <row r="15" spans="1:6" ht="19.5" customHeight="1">
      <c r="A15" s="11" t="s">
        <v>22</v>
      </c>
      <c r="B15" s="82"/>
      <c r="C15" s="82">
        <v>417216</v>
      </c>
      <c r="D15" s="82"/>
      <c r="E15" s="82"/>
      <c r="F15" s="81">
        <f t="shared" si="0"/>
        <v>417216</v>
      </c>
    </row>
    <row r="16" spans="1:6" ht="19.5" customHeight="1">
      <c r="A16" s="11" t="s">
        <v>23</v>
      </c>
      <c r="B16" s="82"/>
      <c r="C16" s="82">
        <v>123233</v>
      </c>
      <c r="D16" s="82"/>
      <c r="E16" s="82"/>
      <c r="F16" s="81">
        <f t="shared" si="0"/>
        <v>123233</v>
      </c>
    </row>
    <row r="17" spans="1:6" ht="19.5" customHeight="1">
      <c r="A17" s="11" t="s">
        <v>24</v>
      </c>
      <c r="B17" s="82">
        <v>22139</v>
      </c>
      <c r="C17" s="82">
        <v>17179</v>
      </c>
      <c r="D17" s="82">
        <v>19608</v>
      </c>
      <c r="E17" s="82">
        <v>9649</v>
      </c>
      <c r="F17" s="81">
        <f t="shared" si="0"/>
        <v>68575</v>
      </c>
    </row>
    <row r="18" spans="1:6" ht="19.5" customHeight="1">
      <c r="A18" s="11" t="s">
        <v>25</v>
      </c>
      <c r="B18" s="82">
        <v>11554</v>
      </c>
      <c r="C18" s="82">
        <v>9152</v>
      </c>
      <c r="D18" s="82">
        <v>14938</v>
      </c>
      <c r="E18" s="82">
        <v>6668</v>
      </c>
      <c r="F18" s="81">
        <f t="shared" si="0"/>
        <v>42312</v>
      </c>
    </row>
    <row r="19" spans="1:6" ht="19.5" customHeight="1">
      <c r="A19" s="11" t="s">
        <v>26</v>
      </c>
      <c r="B19" s="82">
        <v>46677</v>
      </c>
      <c r="C19" s="82">
        <v>35044</v>
      </c>
      <c r="D19" s="82">
        <v>41342</v>
      </c>
      <c r="E19" s="82">
        <v>10669</v>
      </c>
      <c r="F19" s="81">
        <f t="shared" si="0"/>
        <v>133732</v>
      </c>
    </row>
    <row r="20" spans="1:6" ht="19.5" customHeight="1">
      <c r="A20" s="11" t="s">
        <v>34</v>
      </c>
      <c r="B20" s="82">
        <v>56822</v>
      </c>
      <c r="C20" s="82">
        <v>37262</v>
      </c>
      <c r="D20" s="82">
        <v>44428</v>
      </c>
      <c r="E20" s="82">
        <v>14663</v>
      </c>
      <c r="F20" s="81">
        <f t="shared" si="0"/>
        <v>153175</v>
      </c>
    </row>
    <row r="21" spans="1:6" ht="19.5" customHeight="1">
      <c r="A21" s="11" t="s">
        <v>27</v>
      </c>
      <c r="B21" s="82">
        <v>6722</v>
      </c>
      <c r="C21" s="82">
        <v>4994</v>
      </c>
      <c r="D21" s="82">
        <v>5954</v>
      </c>
      <c r="E21" s="82">
        <v>3498</v>
      </c>
      <c r="F21" s="81">
        <f t="shared" si="0"/>
        <v>21168</v>
      </c>
    </row>
    <row r="22" spans="1:6" ht="19.5" customHeight="1">
      <c r="A22" s="11" t="s">
        <v>35</v>
      </c>
      <c r="B22" s="82">
        <v>42518</v>
      </c>
      <c r="C22" s="82">
        <v>31585</v>
      </c>
      <c r="D22" s="82">
        <v>37659</v>
      </c>
      <c r="E22" s="82">
        <v>9743</v>
      </c>
      <c r="F22" s="81">
        <f t="shared" si="0"/>
        <v>121505</v>
      </c>
    </row>
    <row r="23" spans="1:6" ht="19.5" customHeight="1">
      <c r="A23" s="11" t="s">
        <v>28</v>
      </c>
      <c r="B23" s="82">
        <v>23920</v>
      </c>
      <c r="C23" s="82">
        <v>17769</v>
      </c>
      <c r="D23" s="82">
        <v>21186</v>
      </c>
      <c r="E23" s="82">
        <v>5467</v>
      </c>
      <c r="F23" s="81">
        <f t="shared" si="0"/>
        <v>68342</v>
      </c>
    </row>
    <row r="24" spans="1:6" ht="19.5" customHeight="1">
      <c r="A24" s="11" t="s">
        <v>38</v>
      </c>
      <c r="B24" s="82"/>
      <c r="C24" s="82"/>
      <c r="D24" s="82">
        <v>144252</v>
      </c>
      <c r="E24" s="82"/>
      <c r="F24" s="81">
        <f t="shared" si="0"/>
        <v>144252</v>
      </c>
    </row>
    <row r="25" spans="1:6" ht="19.5" customHeight="1">
      <c r="A25" s="11" t="s">
        <v>30</v>
      </c>
      <c r="B25" s="82"/>
      <c r="C25" s="82">
        <v>25957</v>
      </c>
      <c r="D25" s="82">
        <v>146556</v>
      </c>
      <c r="E25" s="82"/>
      <c r="F25" s="81">
        <f t="shared" si="0"/>
        <v>172513</v>
      </c>
    </row>
    <row r="26" spans="1:6" s="26" customFormat="1" ht="19.5" customHeight="1">
      <c r="A26" s="36" t="s">
        <v>39</v>
      </c>
      <c r="B26" s="83"/>
      <c r="C26" s="83"/>
      <c r="D26" s="83"/>
      <c r="E26" s="83"/>
      <c r="F26" s="81">
        <f t="shared" si="0"/>
        <v>0</v>
      </c>
    </row>
    <row r="27" spans="1:6" s="26" customFormat="1" ht="19.5" customHeight="1">
      <c r="A27" s="36" t="s">
        <v>51</v>
      </c>
      <c r="B27" s="83"/>
      <c r="C27" s="83"/>
      <c r="D27" s="83"/>
      <c r="E27" s="83"/>
      <c r="F27" s="81">
        <f t="shared" si="0"/>
        <v>0</v>
      </c>
    </row>
    <row r="28" spans="1:6" s="26" customFormat="1" ht="19.5" customHeight="1">
      <c r="A28" s="36" t="s">
        <v>52</v>
      </c>
      <c r="B28" s="83"/>
      <c r="C28" s="83"/>
      <c r="D28" s="83"/>
      <c r="E28" s="83"/>
      <c r="F28" s="81">
        <f t="shared" si="0"/>
        <v>0</v>
      </c>
    </row>
    <row r="29" spans="1:6" s="26" customFormat="1" ht="19.5" customHeight="1">
      <c r="A29" s="36" t="s">
        <v>41</v>
      </c>
      <c r="B29" s="83"/>
      <c r="C29" s="83"/>
      <c r="D29" s="83"/>
      <c r="E29" s="83"/>
      <c r="F29" s="81">
        <f t="shared" si="0"/>
        <v>0</v>
      </c>
    </row>
    <row r="30" spans="1:6" s="26" customFormat="1" ht="19.5" customHeight="1">
      <c r="A30" s="36" t="s">
        <v>42</v>
      </c>
      <c r="B30" s="83"/>
      <c r="C30" s="83"/>
      <c r="D30" s="83"/>
      <c r="E30" s="83"/>
      <c r="F30" s="81">
        <f t="shared" si="0"/>
        <v>0</v>
      </c>
    </row>
    <row r="31" spans="1:6" s="26" customFormat="1" ht="19.5" customHeight="1">
      <c r="A31" s="36" t="s">
        <v>43</v>
      </c>
      <c r="B31" s="83"/>
      <c r="C31" s="83"/>
      <c r="D31" s="83"/>
      <c r="E31" s="83"/>
      <c r="F31" s="81">
        <f t="shared" si="0"/>
        <v>0</v>
      </c>
    </row>
    <row r="32" spans="1:6" s="26" customFormat="1" ht="19.5" customHeight="1">
      <c r="A32" s="36" t="s">
        <v>44</v>
      </c>
      <c r="B32" s="83"/>
      <c r="C32" s="83"/>
      <c r="D32" s="83"/>
      <c r="E32" s="83"/>
      <c r="F32" s="81">
        <f t="shared" si="0"/>
        <v>0</v>
      </c>
    </row>
    <row r="33" spans="1:6" ht="19.5" customHeight="1">
      <c r="A33" s="11" t="s">
        <v>29</v>
      </c>
      <c r="B33" s="82">
        <v>55000</v>
      </c>
      <c r="C33" s="82">
        <v>40857</v>
      </c>
      <c r="D33" s="82">
        <v>48714</v>
      </c>
      <c r="E33" s="82">
        <v>12572</v>
      </c>
      <c r="F33" s="81">
        <f t="shared" si="0"/>
        <v>157143</v>
      </c>
    </row>
    <row r="34" spans="1:6" ht="19.5" customHeight="1">
      <c r="A34" s="11" t="s">
        <v>15</v>
      </c>
      <c r="B34" s="82">
        <v>74431</v>
      </c>
      <c r="C34" s="82">
        <v>61017</v>
      </c>
      <c r="D34" s="82">
        <v>268005</v>
      </c>
      <c r="E34" s="82">
        <v>29022</v>
      </c>
      <c r="F34" s="81">
        <f t="shared" si="0"/>
        <v>432475</v>
      </c>
    </row>
    <row r="35" spans="1:6" s="26" customFormat="1" ht="19.5" customHeight="1" thickBot="1">
      <c r="A35" s="73" t="s">
        <v>49</v>
      </c>
      <c r="B35" s="84">
        <f>SUM(B8:B34)</f>
        <v>1629128</v>
      </c>
      <c r="C35" s="84">
        <f>SUM(C8:C34)</f>
        <v>1887843</v>
      </c>
      <c r="D35" s="84">
        <f>SUM(D8:D34)</f>
        <v>2082855</v>
      </c>
      <c r="E35" s="84">
        <f>SUM(E8:E34)</f>
        <v>2077822</v>
      </c>
      <c r="F35" s="85">
        <f t="shared" si="0"/>
        <v>7677648</v>
      </c>
    </row>
    <row r="36" spans="1:6" ht="19.5" customHeight="1" thickTop="1">
      <c r="A36" s="11" t="s">
        <v>14</v>
      </c>
      <c r="B36" s="82">
        <v>161320</v>
      </c>
      <c r="C36" s="82">
        <v>119838</v>
      </c>
      <c r="D36" s="82">
        <v>142884</v>
      </c>
      <c r="E36" s="82">
        <v>36873</v>
      </c>
      <c r="F36" s="81">
        <f t="shared" si="0"/>
        <v>460915</v>
      </c>
    </row>
    <row r="37" spans="1:6" ht="19.5" customHeight="1">
      <c r="A37" s="25" t="s">
        <v>47</v>
      </c>
      <c r="B37" s="82"/>
      <c r="C37" s="82"/>
      <c r="D37" s="82"/>
      <c r="E37" s="82"/>
      <c r="F37" s="81">
        <f t="shared" si="0"/>
        <v>0</v>
      </c>
    </row>
    <row r="38" spans="1:6" ht="19.5" customHeight="1">
      <c r="A38" s="36" t="s">
        <v>53</v>
      </c>
      <c r="B38" s="82"/>
      <c r="C38" s="82"/>
      <c r="D38" s="82"/>
      <c r="E38" s="82"/>
      <c r="F38" s="81">
        <f t="shared" si="0"/>
        <v>0</v>
      </c>
    </row>
    <row r="39" spans="1:6" ht="19.5" customHeight="1" thickBot="1">
      <c r="A39" s="77" t="s">
        <v>31</v>
      </c>
      <c r="B39" s="86">
        <f>SUM(B35:B38)</f>
        <v>1790448</v>
      </c>
      <c r="C39" s="86">
        <f>SUM(C35:C38)</f>
        <v>2007681</v>
      </c>
      <c r="D39" s="86">
        <f>SUM(D35:D38)</f>
        <v>2225739</v>
      </c>
      <c r="E39" s="86">
        <f>SUM(E35:E38)</f>
        <v>2114695</v>
      </c>
      <c r="F39" s="85">
        <f t="shared" si="0"/>
        <v>8138563</v>
      </c>
    </row>
    <row r="40" spans="1:6" ht="19.5" customHeight="1" thickTop="1">
      <c r="A40" s="13"/>
      <c r="B40" s="13"/>
      <c r="C40" s="13"/>
      <c r="D40" s="13"/>
      <c r="E40" s="13"/>
      <c r="F40" s="4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33" sqref="I33"/>
    </sheetView>
  </sheetViews>
  <sheetFormatPr defaultColWidth="40" defaultRowHeight="19.5" customHeight="1"/>
  <cols>
    <col min="1" max="1" width="38.33203125" style="46" bestFit="1" customWidth="1"/>
    <col min="2" max="2" width="14" style="22" bestFit="1" customWidth="1"/>
    <col min="3" max="3" width="13.66015625" style="22" bestFit="1" customWidth="1"/>
    <col min="4" max="4" width="15.66015625" style="22" bestFit="1" customWidth="1"/>
    <col min="5" max="5" width="11.5" style="22" bestFit="1" customWidth="1"/>
    <col min="6" max="6" width="13.66015625" style="48" bestFit="1" customWidth="1"/>
    <col min="7" max="16384" width="40" style="46" customWidth="1"/>
  </cols>
  <sheetData>
    <row r="1" spans="1:6" ht="19.5" customHeight="1">
      <c r="A1" s="21" t="s">
        <v>0</v>
      </c>
      <c r="B1" s="19">
        <v>2007</v>
      </c>
      <c r="C1" s="19">
        <v>2007</v>
      </c>
      <c r="D1" s="19">
        <v>2007</v>
      </c>
      <c r="E1" s="19">
        <v>2007</v>
      </c>
      <c r="F1" s="48">
        <v>2007</v>
      </c>
    </row>
    <row r="2" spans="1:6" ht="19.5" customHeight="1">
      <c r="A2" s="47"/>
      <c r="B2" s="22" t="s">
        <v>1</v>
      </c>
      <c r="C2" s="22" t="s">
        <v>2</v>
      </c>
      <c r="D2" s="22" t="s">
        <v>3</v>
      </c>
      <c r="E2" s="22" t="s">
        <v>4</v>
      </c>
      <c r="F2" s="48" t="s">
        <v>5</v>
      </c>
    </row>
    <row r="3" spans="1:4" ht="19.5" customHeight="1">
      <c r="A3" s="47"/>
      <c r="B3" s="22" t="s">
        <v>6</v>
      </c>
      <c r="C3" s="22" t="s">
        <v>7</v>
      </c>
      <c r="D3" s="22" t="s">
        <v>8</v>
      </c>
    </row>
    <row r="4" spans="1:3" ht="19.5" customHeight="1">
      <c r="A4" s="47"/>
      <c r="B4" s="22" t="s">
        <v>9</v>
      </c>
      <c r="C4" s="22" t="s">
        <v>10</v>
      </c>
    </row>
    <row r="5" spans="1:3" ht="19.5" customHeight="1">
      <c r="A5" s="47"/>
      <c r="B5" s="22" t="s">
        <v>11</v>
      </c>
      <c r="C5" s="22" t="s">
        <v>12</v>
      </c>
    </row>
    <row r="6" ht="19.5" customHeight="1">
      <c r="A6" s="47"/>
    </row>
    <row r="7" ht="19.5" customHeight="1">
      <c r="A7" s="47"/>
    </row>
    <row r="8" spans="1:6" ht="19.5" customHeight="1">
      <c r="A8" s="25" t="s">
        <v>13</v>
      </c>
      <c r="B8" s="94">
        <v>1016468</v>
      </c>
      <c r="C8" s="94">
        <v>712612</v>
      </c>
      <c r="D8" s="94">
        <v>849653</v>
      </c>
      <c r="E8" s="94">
        <v>219265</v>
      </c>
      <c r="F8" s="94">
        <f>SUM(B8:E8)</f>
        <v>2797998</v>
      </c>
    </row>
    <row r="9" spans="1:6" ht="19.5" customHeight="1">
      <c r="A9" s="25" t="s">
        <v>32</v>
      </c>
      <c r="B9" s="98">
        <v>113888</v>
      </c>
      <c r="C9" s="98">
        <v>84603</v>
      </c>
      <c r="D9" s="98">
        <v>100872</v>
      </c>
      <c r="E9" s="98">
        <v>26031</v>
      </c>
      <c r="F9" s="94">
        <f aca="true" t="shared" si="0" ref="F9:F39">SUM(B9:E9)</f>
        <v>325394</v>
      </c>
    </row>
    <row r="10" spans="1:6" ht="19.5" customHeight="1">
      <c r="A10" s="25" t="s">
        <v>33</v>
      </c>
      <c r="B10" s="98">
        <v>23658</v>
      </c>
      <c r="C10" s="98">
        <v>17574</v>
      </c>
      <c r="D10" s="98">
        <v>20954</v>
      </c>
      <c r="E10" s="98">
        <v>5407</v>
      </c>
      <c r="F10" s="94">
        <f t="shared" si="0"/>
        <v>67593</v>
      </c>
    </row>
    <row r="11" spans="1:6" ht="19.5" customHeight="1">
      <c r="A11" s="25" t="s">
        <v>18</v>
      </c>
      <c r="B11" s="98">
        <v>4962</v>
      </c>
      <c r="C11" s="98">
        <v>3686</v>
      </c>
      <c r="D11" s="98">
        <v>4395</v>
      </c>
      <c r="E11" s="98">
        <v>1134</v>
      </c>
      <c r="F11" s="94">
        <f t="shared" si="0"/>
        <v>14177</v>
      </c>
    </row>
    <row r="12" spans="1:6" ht="19.5" customHeight="1">
      <c r="A12" s="25" t="s">
        <v>19</v>
      </c>
      <c r="B12" s="95"/>
      <c r="C12" s="95"/>
      <c r="D12" s="95"/>
      <c r="E12" s="98">
        <v>63291</v>
      </c>
      <c r="F12" s="94">
        <f t="shared" si="0"/>
        <v>63291</v>
      </c>
    </row>
    <row r="13" spans="1:6" ht="19.5" customHeight="1">
      <c r="A13" s="25" t="s">
        <v>20</v>
      </c>
      <c r="B13" s="98">
        <v>149599</v>
      </c>
      <c r="C13" s="98">
        <v>111131</v>
      </c>
      <c r="D13" s="98">
        <v>132502</v>
      </c>
      <c r="E13" s="98">
        <v>34194</v>
      </c>
      <c r="F13" s="94">
        <f t="shared" si="0"/>
        <v>427426</v>
      </c>
    </row>
    <row r="14" spans="1:6" ht="19.5" customHeight="1">
      <c r="A14" s="25" t="s">
        <v>21</v>
      </c>
      <c r="B14" s="98">
        <v>20476</v>
      </c>
      <c r="C14" s="98">
        <v>258408</v>
      </c>
      <c r="D14" s="98">
        <v>530648</v>
      </c>
      <c r="E14" s="98">
        <v>398</v>
      </c>
      <c r="F14" s="94">
        <f t="shared" si="0"/>
        <v>809930</v>
      </c>
    </row>
    <row r="15" spans="1:6" ht="19.5" customHeight="1">
      <c r="A15" s="25" t="s">
        <v>22</v>
      </c>
      <c r="B15" s="95"/>
      <c r="C15" s="98">
        <v>37598</v>
      </c>
      <c r="D15" s="95"/>
      <c r="E15" s="95"/>
      <c r="F15" s="94">
        <f t="shared" si="0"/>
        <v>37598</v>
      </c>
    </row>
    <row r="16" spans="1:6" ht="19.5" customHeight="1">
      <c r="A16" s="25" t="s">
        <v>23</v>
      </c>
      <c r="B16" s="95"/>
      <c r="C16" s="98">
        <v>108595</v>
      </c>
      <c r="D16" s="95"/>
      <c r="E16" s="95"/>
      <c r="F16" s="94">
        <f t="shared" si="0"/>
        <v>108595</v>
      </c>
    </row>
    <row r="17" spans="1:6" ht="19.5" customHeight="1">
      <c r="A17" s="25" t="s">
        <v>24</v>
      </c>
      <c r="B17" s="98">
        <v>25043</v>
      </c>
      <c r="C17" s="98">
        <v>19215</v>
      </c>
      <c r="D17" s="98">
        <v>22181</v>
      </c>
      <c r="E17" s="98">
        <v>11531</v>
      </c>
      <c r="F17" s="94">
        <f t="shared" si="0"/>
        <v>77970</v>
      </c>
    </row>
    <row r="18" spans="1:6" ht="19.5" customHeight="1">
      <c r="A18" s="25" t="s">
        <v>25</v>
      </c>
      <c r="B18" s="98">
        <v>10503</v>
      </c>
      <c r="C18" s="98">
        <v>8575</v>
      </c>
      <c r="D18" s="98">
        <v>18548</v>
      </c>
      <c r="E18" s="98">
        <v>5411</v>
      </c>
      <c r="F18" s="94">
        <f t="shared" si="0"/>
        <v>43037</v>
      </c>
    </row>
    <row r="19" spans="1:6" ht="19.5" customHeight="1">
      <c r="A19" s="25" t="s">
        <v>26</v>
      </c>
      <c r="B19" s="98">
        <v>50563</v>
      </c>
      <c r="C19" s="98">
        <v>37561</v>
      </c>
      <c r="D19" s="98">
        <v>44785</v>
      </c>
      <c r="E19" s="98">
        <v>11557</v>
      </c>
      <c r="F19" s="94">
        <f t="shared" si="0"/>
        <v>144466</v>
      </c>
    </row>
    <row r="20" spans="1:6" ht="19.5" customHeight="1">
      <c r="A20" s="25" t="s">
        <v>34</v>
      </c>
      <c r="B20" s="98">
        <v>35652</v>
      </c>
      <c r="C20" s="98">
        <v>23158</v>
      </c>
      <c r="D20" s="98">
        <v>27611</v>
      </c>
      <c r="E20" s="98">
        <v>7125</v>
      </c>
      <c r="F20" s="94">
        <f t="shared" si="0"/>
        <v>93546</v>
      </c>
    </row>
    <row r="21" spans="1:6" ht="19.5" customHeight="1">
      <c r="A21" s="25" t="s">
        <v>27</v>
      </c>
      <c r="B21" s="98">
        <v>16389</v>
      </c>
      <c r="C21" s="98">
        <v>12175</v>
      </c>
      <c r="D21" s="98">
        <v>14516</v>
      </c>
      <c r="E21" s="98">
        <v>3746</v>
      </c>
      <c r="F21" s="94">
        <f t="shared" si="0"/>
        <v>46826</v>
      </c>
    </row>
    <row r="22" spans="1:6" ht="19.5" customHeight="1">
      <c r="A22" s="25" t="s">
        <v>35</v>
      </c>
      <c r="B22" s="98">
        <v>33288</v>
      </c>
      <c r="C22" s="98">
        <v>24729</v>
      </c>
      <c r="D22" s="98">
        <v>29485</v>
      </c>
      <c r="E22" s="98">
        <v>7609</v>
      </c>
      <c r="F22" s="94">
        <f t="shared" si="0"/>
        <v>95111</v>
      </c>
    </row>
    <row r="23" spans="1:6" ht="19.5" customHeight="1">
      <c r="A23" s="25" t="s">
        <v>28</v>
      </c>
      <c r="B23" s="98">
        <v>16498</v>
      </c>
      <c r="C23" s="98">
        <v>12255</v>
      </c>
      <c r="D23" s="98">
        <v>14612</v>
      </c>
      <c r="E23" s="98">
        <v>3771</v>
      </c>
      <c r="F23" s="94">
        <f t="shared" si="0"/>
        <v>47136</v>
      </c>
    </row>
    <row r="24" spans="1:6" ht="19.5" customHeight="1">
      <c r="A24" s="25" t="s">
        <v>36</v>
      </c>
      <c r="B24" s="95"/>
      <c r="C24" s="95"/>
      <c r="D24" s="98">
        <v>140889</v>
      </c>
      <c r="E24" s="95"/>
      <c r="F24" s="94">
        <f t="shared" si="0"/>
        <v>140889</v>
      </c>
    </row>
    <row r="25" spans="1:6" ht="19.5" customHeight="1">
      <c r="A25" s="25" t="s">
        <v>37</v>
      </c>
      <c r="B25" s="95"/>
      <c r="C25" s="98">
        <v>30788</v>
      </c>
      <c r="D25" s="98">
        <v>104339</v>
      </c>
      <c r="E25" s="95"/>
      <c r="F25" s="94">
        <f t="shared" si="0"/>
        <v>135127</v>
      </c>
    </row>
    <row r="26" spans="1:6" s="26" customFormat="1" ht="19.5" customHeight="1">
      <c r="A26" s="36" t="s">
        <v>39</v>
      </c>
      <c r="B26" s="83"/>
      <c r="C26" s="83"/>
      <c r="D26" s="83"/>
      <c r="E26" s="83"/>
      <c r="F26" s="94">
        <f t="shared" si="0"/>
        <v>0</v>
      </c>
    </row>
    <row r="27" spans="1:6" s="26" customFormat="1" ht="19.5" customHeight="1">
      <c r="A27" s="36" t="s">
        <v>51</v>
      </c>
      <c r="B27" s="83"/>
      <c r="C27" s="83"/>
      <c r="D27" s="83"/>
      <c r="E27" s="83"/>
      <c r="F27" s="94">
        <f t="shared" si="0"/>
        <v>0</v>
      </c>
    </row>
    <row r="28" spans="1:6" s="26" customFormat="1" ht="19.5" customHeight="1">
      <c r="A28" s="36" t="s">
        <v>52</v>
      </c>
      <c r="B28" s="83"/>
      <c r="C28" s="83"/>
      <c r="D28" s="83"/>
      <c r="E28" s="83"/>
      <c r="F28" s="94">
        <f t="shared" si="0"/>
        <v>0</v>
      </c>
    </row>
    <row r="29" spans="1:6" s="26" customFormat="1" ht="19.5" customHeight="1">
      <c r="A29" s="36" t="s">
        <v>41</v>
      </c>
      <c r="B29" s="83"/>
      <c r="C29" s="83"/>
      <c r="D29" s="83"/>
      <c r="E29" s="83"/>
      <c r="F29" s="94">
        <f t="shared" si="0"/>
        <v>0</v>
      </c>
    </row>
    <row r="30" spans="1:6" s="26" customFormat="1" ht="19.5" customHeight="1">
      <c r="A30" s="36" t="s">
        <v>42</v>
      </c>
      <c r="B30" s="83"/>
      <c r="C30" s="83"/>
      <c r="D30" s="83"/>
      <c r="E30" s="83"/>
      <c r="F30" s="94">
        <f t="shared" si="0"/>
        <v>0</v>
      </c>
    </row>
    <row r="31" spans="1:6" s="26" customFormat="1" ht="19.5" customHeight="1">
      <c r="A31" s="36" t="s">
        <v>43</v>
      </c>
      <c r="B31" s="83"/>
      <c r="C31" s="83"/>
      <c r="D31" s="83"/>
      <c r="E31" s="83"/>
      <c r="F31" s="94">
        <f t="shared" si="0"/>
        <v>0</v>
      </c>
    </row>
    <row r="32" spans="1:6" s="26" customFormat="1" ht="19.5" customHeight="1">
      <c r="A32" s="36" t="s">
        <v>44</v>
      </c>
      <c r="B32" s="83"/>
      <c r="C32" s="83"/>
      <c r="D32" s="83"/>
      <c r="E32" s="83"/>
      <c r="F32" s="94">
        <f t="shared" si="0"/>
        <v>0</v>
      </c>
    </row>
    <row r="33" spans="1:6" ht="19.5" customHeight="1">
      <c r="A33" s="25" t="s">
        <v>29</v>
      </c>
      <c r="B33" s="98">
        <v>65526</v>
      </c>
      <c r="C33" s="98">
        <v>48676</v>
      </c>
      <c r="D33" s="98">
        <v>58037</v>
      </c>
      <c r="E33" s="98">
        <v>14977</v>
      </c>
      <c r="F33" s="94">
        <f t="shared" si="0"/>
        <v>187216</v>
      </c>
    </row>
    <row r="34" spans="1:6" ht="19.5" customHeight="1">
      <c r="A34" s="25" t="s">
        <v>15</v>
      </c>
      <c r="B34" s="98">
        <v>68824</v>
      </c>
      <c r="C34" s="98">
        <v>67317</v>
      </c>
      <c r="D34" s="98">
        <v>287705</v>
      </c>
      <c r="E34" s="98">
        <v>22801</v>
      </c>
      <c r="F34" s="94">
        <f t="shared" si="0"/>
        <v>446647</v>
      </c>
    </row>
    <row r="35" spans="1:6" s="26" customFormat="1" ht="19.5" customHeight="1" thickBot="1">
      <c r="A35" s="73" t="s">
        <v>49</v>
      </c>
      <c r="B35" s="84">
        <f>SUM(B8:B34)</f>
        <v>1651337</v>
      </c>
      <c r="C35" s="84">
        <f>SUM(C8:C34)</f>
        <v>1618656</v>
      </c>
      <c r="D35" s="84">
        <f>SUM(D8:D34)</f>
        <v>2401732</v>
      </c>
      <c r="E35" s="84">
        <f>SUM(E8:E34)</f>
        <v>438248</v>
      </c>
      <c r="F35" s="84">
        <f t="shared" si="0"/>
        <v>6109973</v>
      </c>
    </row>
    <row r="36" spans="1:6" ht="19.5" customHeight="1" thickTop="1">
      <c r="A36" s="25" t="s">
        <v>14</v>
      </c>
      <c r="B36" s="98">
        <v>143394</v>
      </c>
      <c r="C36" s="98">
        <v>106520</v>
      </c>
      <c r="D36" s="98">
        <v>127005</v>
      </c>
      <c r="E36" s="98">
        <v>32776</v>
      </c>
      <c r="F36" s="94">
        <f t="shared" si="0"/>
        <v>409695</v>
      </c>
    </row>
    <row r="37" spans="1:6" ht="19.5" customHeight="1">
      <c r="A37" s="25" t="s">
        <v>47</v>
      </c>
      <c r="B37" s="98"/>
      <c r="C37" s="98"/>
      <c r="D37" s="98"/>
      <c r="E37" s="98"/>
      <c r="F37" s="94">
        <f t="shared" si="0"/>
        <v>0</v>
      </c>
    </row>
    <row r="38" spans="1:6" ht="19.5" customHeight="1">
      <c r="A38" s="36" t="s">
        <v>53</v>
      </c>
      <c r="B38" s="103"/>
      <c r="C38" s="103"/>
      <c r="D38" s="103"/>
      <c r="E38" s="103"/>
      <c r="F38" s="94">
        <f t="shared" si="0"/>
        <v>0</v>
      </c>
    </row>
    <row r="39" spans="1:6" ht="19.5" customHeight="1" thickBot="1">
      <c r="A39" s="79" t="s">
        <v>31</v>
      </c>
      <c r="B39" s="97">
        <f>SUM(B35:B38)</f>
        <v>1794731</v>
      </c>
      <c r="C39" s="97">
        <f>SUM(C35:C38)</f>
        <v>1725176</v>
      </c>
      <c r="D39" s="97">
        <f>SUM(D35:D38)</f>
        <v>2528737</v>
      </c>
      <c r="E39" s="97">
        <f>SUM(E35:E38)</f>
        <v>471024</v>
      </c>
      <c r="F39" s="84">
        <f t="shared" si="0"/>
        <v>6519668</v>
      </c>
    </row>
    <row r="40" ht="19.5" customHeight="1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33" sqref="I33"/>
    </sheetView>
  </sheetViews>
  <sheetFormatPr defaultColWidth="41.16015625" defaultRowHeight="19.5" customHeight="1"/>
  <cols>
    <col min="1" max="1" width="38.33203125" style="27" bestFit="1" customWidth="1"/>
    <col min="2" max="2" width="14" style="27" bestFit="1" customWidth="1"/>
    <col min="3" max="3" width="13.66015625" style="27" bestFit="1" customWidth="1"/>
    <col min="4" max="4" width="15.66015625" style="27" bestFit="1" customWidth="1"/>
    <col min="5" max="5" width="13.66015625" style="27" bestFit="1" customWidth="1"/>
    <col min="6" max="6" width="15" style="49" bestFit="1" customWidth="1"/>
    <col min="7" max="16384" width="41.16015625" style="27" customWidth="1"/>
  </cols>
  <sheetData>
    <row r="1" spans="1:6" ht="19.5" customHeight="1">
      <c r="A1" s="28" t="s">
        <v>0</v>
      </c>
      <c r="B1" s="20">
        <v>2008</v>
      </c>
      <c r="C1" s="20">
        <v>2008</v>
      </c>
      <c r="D1" s="20">
        <v>2008</v>
      </c>
      <c r="E1" s="20">
        <v>2008</v>
      </c>
      <c r="F1" s="20">
        <v>2008</v>
      </c>
    </row>
    <row r="2" spans="1:6" ht="19.5" customHeight="1">
      <c r="A2" s="28"/>
      <c r="B2" s="23" t="s">
        <v>1</v>
      </c>
      <c r="C2" s="23" t="s">
        <v>2</v>
      </c>
      <c r="D2" s="23" t="s">
        <v>3</v>
      </c>
      <c r="E2" s="23" t="s">
        <v>4</v>
      </c>
      <c r="F2" s="20" t="s">
        <v>5</v>
      </c>
    </row>
    <row r="3" spans="1:6" ht="19.5" customHeight="1">
      <c r="A3" s="28"/>
      <c r="B3" s="23" t="s">
        <v>6</v>
      </c>
      <c r="C3" s="23" t="s">
        <v>7</v>
      </c>
      <c r="D3" s="23" t="s">
        <v>8</v>
      </c>
      <c r="E3" s="23"/>
      <c r="F3" s="20"/>
    </row>
    <row r="4" spans="1:6" ht="19.5" customHeight="1">
      <c r="A4" s="17"/>
      <c r="B4" s="23" t="s">
        <v>9</v>
      </c>
      <c r="C4" s="23" t="s">
        <v>10</v>
      </c>
      <c r="D4" s="23"/>
      <c r="E4" s="23"/>
      <c r="F4" s="20"/>
    </row>
    <row r="5" spans="1:6" ht="19.5" customHeight="1">
      <c r="A5" s="17"/>
      <c r="B5" s="23" t="s">
        <v>11</v>
      </c>
      <c r="C5" s="23" t="s">
        <v>12</v>
      </c>
      <c r="D5" s="23"/>
      <c r="E5" s="23"/>
      <c r="F5" s="20"/>
    </row>
    <row r="6" spans="1:6" ht="19.5" customHeight="1">
      <c r="A6" s="17"/>
      <c r="B6" s="23"/>
      <c r="C6" s="23"/>
      <c r="D6" s="23"/>
      <c r="E6" s="23"/>
      <c r="F6" s="20"/>
    </row>
    <row r="7" spans="1:6" ht="19.5" customHeight="1">
      <c r="A7" s="17"/>
      <c r="B7" s="26"/>
      <c r="C7" s="26"/>
      <c r="D7" s="26"/>
      <c r="E7" s="26"/>
      <c r="F7" s="40"/>
    </row>
    <row r="8" spans="1:6" ht="19.5" customHeight="1">
      <c r="A8" s="18" t="s">
        <v>13</v>
      </c>
      <c r="B8" s="83">
        <v>1027547</v>
      </c>
      <c r="C8" s="83">
        <v>616528</v>
      </c>
      <c r="D8" s="83">
        <v>910112</v>
      </c>
      <c r="E8" s="83">
        <v>381660</v>
      </c>
      <c r="F8" s="83">
        <f>SUM(B8:E8)</f>
        <v>2935847</v>
      </c>
    </row>
    <row r="9" spans="1:6" ht="19.5" customHeight="1">
      <c r="A9" s="18" t="s">
        <v>32</v>
      </c>
      <c r="B9" s="100">
        <v>109538</v>
      </c>
      <c r="C9" s="100">
        <v>65723</v>
      </c>
      <c r="D9" s="100">
        <v>97019</v>
      </c>
      <c r="E9" s="100">
        <v>40685</v>
      </c>
      <c r="F9" s="83">
        <f aca="true" t="shared" si="0" ref="F9:F39">SUM(B9:E9)</f>
        <v>312965</v>
      </c>
    </row>
    <row r="10" spans="1:6" ht="19.5" customHeight="1">
      <c r="A10" s="18" t="s">
        <v>17</v>
      </c>
      <c r="B10" s="100">
        <v>22075</v>
      </c>
      <c r="C10" s="100">
        <v>13246</v>
      </c>
      <c r="D10" s="100">
        <v>19552</v>
      </c>
      <c r="E10" s="100">
        <v>8199</v>
      </c>
      <c r="F10" s="83">
        <f t="shared" si="0"/>
        <v>63072</v>
      </c>
    </row>
    <row r="11" spans="1:6" ht="19.5" customHeight="1">
      <c r="A11" s="18" t="s">
        <v>18</v>
      </c>
      <c r="B11" s="100">
        <v>10331</v>
      </c>
      <c r="C11" s="100">
        <v>5306</v>
      </c>
      <c r="D11" s="100">
        <v>7832</v>
      </c>
      <c r="E11" s="100">
        <v>3284</v>
      </c>
      <c r="F11" s="83">
        <f t="shared" si="0"/>
        <v>26753</v>
      </c>
    </row>
    <row r="12" spans="1:6" ht="19.5" customHeight="1">
      <c r="A12" s="18" t="s">
        <v>19</v>
      </c>
      <c r="B12" s="101"/>
      <c r="C12" s="101"/>
      <c r="D12" s="101"/>
      <c r="E12" s="100">
        <v>3059308</v>
      </c>
      <c r="F12" s="83">
        <f t="shared" si="0"/>
        <v>3059308</v>
      </c>
    </row>
    <row r="13" spans="1:6" ht="19.5" customHeight="1">
      <c r="A13" s="18" t="s">
        <v>20</v>
      </c>
      <c r="B13" s="100">
        <v>175399</v>
      </c>
      <c r="C13" s="100">
        <v>105239</v>
      </c>
      <c r="D13" s="100">
        <v>155353</v>
      </c>
      <c r="E13" s="100">
        <v>65148</v>
      </c>
      <c r="F13" s="83">
        <f t="shared" si="0"/>
        <v>501139</v>
      </c>
    </row>
    <row r="14" spans="1:6" ht="19.5" customHeight="1">
      <c r="A14" s="18" t="s">
        <v>21</v>
      </c>
      <c r="B14" s="100">
        <v>8435</v>
      </c>
      <c r="C14" s="100">
        <v>5302</v>
      </c>
      <c r="D14" s="100">
        <v>13991</v>
      </c>
      <c r="E14" s="100">
        <v>3133</v>
      </c>
      <c r="F14" s="83">
        <f t="shared" si="0"/>
        <v>30861</v>
      </c>
    </row>
    <row r="15" spans="1:6" ht="19.5" customHeight="1">
      <c r="A15" s="18" t="s">
        <v>22</v>
      </c>
      <c r="B15" s="101"/>
      <c r="C15" s="100">
        <v>538939</v>
      </c>
      <c r="D15" s="101"/>
      <c r="E15" s="101"/>
      <c r="F15" s="83">
        <f t="shared" si="0"/>
        <v>538939</v>
      </c>
    </row>
    <row r="16" spans="1:6" ht="19.5" customHeight="1">
      <c r="A16" s="18" t="s">
        <v>23</v>
      </c>
      <c r="B16" s="100">
        <v>10070</v>
      </c>
      <c r="C16" s="100">
        <v>74499</v>
      </c>
      <c r="D16" s="100">
        <v>209482</v>
      </c>
      <c r="E16" s="101"/>
      <c r="F16" s="83">
        <f t="shared" si="0"/>
        <v>294051</v>
      </c>
    </row>
    <row r="17" spans="1:6" ht="19.5" customHeight="1">
      <c r="A17" s="18" t="s">
        <v>24</v>
      </c>
      <c r="B17" s="100">
        <v>23257</v>
      </c>
      <c r="C17" s="100">
        <v>14146</v>
      </c>
      <c r="D17" s="100">
        <v>20599</v>
      </c>
      <c r="E17" s="100">
        <v>24312</v>
      </c>
      <c r="F17" s="83">
        <f t="shared" si="0"/>
        <v>82314</v>
      </c>
    </row>
    <row r="18" spans="1:6" ht="19.5" customHeight="1">
      <c r="A18" s="18" t="s">
        <v>25</v>
      </c>
      <c r="B18" s="100">
        <v>25529</v>
      </c>
      <c r="C18" s="100">
        <v>15875</v>
      </c>
      <c r="D18" s="100">
        <v>22611</v>
      </c>
      <c r="E18" s="100">
        <v>38765</v>
      </c>
      <c r="F18" s="83">
        <f t="shared" si="0"/>
        <v>102780</v>
      </c>
    </row>
    <row r="19" spans="1:6" ht="19.5" customHeight="1">
      <c r="A19" s="18" t="s">
        <v>26</v>
      </c>
      <c r="B19" s="100">
        <v>53100</v>
      </c>
      <c r="C19" s="100">
        <v>33615</v>
      </c>
      <c r="D19" s="100">
        <v>47032</v>
      </c>
      <c r="E19" s="100">
        <v>19723</v>
      </c>
      <c r="F19" s="83">
        <f t="shared" si="0"/>
        <v>153470</v>
      </c>
    </row>
    <row r="20" spans="1:6" ht="19.5" customHeight="1">
      <c r="A20" s="18" t="s">
        <v>34</v>
      </c>
      <c r="B20" s="100">
        <v>78755</v>
      </c>
      <c r="C20" s="100">
        <v>17753</v>
      </c>
      <c r="D20" s="100">
        <v>26207</v>
      </c>
      <c r="E20" s="100">
        <v>27490</v>
      </c>
      <c r="F20" s="83">
        <f t="shared" si="0"/>
        <v>150205</v>
      </c>
    </row>
    <row r="21" spans="1:6" ht="19.5" customHeight="1">
      <c r="A21" s="18" t="s">
        <v>27</v>
      </c>
      <c r="B21" s="100">
        <v>43467</v>
      </c>
      <c r="C21" s="100">
        <v>26080</v>
      </c>
      <c r="D21" s="100">
        <v>38499</v>
      </c>
      <c r="E21" s="100">
        <v>16145</v>
      </c>
      <c r="F21" s="83">
        <f t="shared" si="0"/>
        <v>124191</v>
      </c>
    </row>
    <row r="22" spans="1:6" ht="19.5" customHeight="1">
      <c r="A22" s="18" t="s">
        <v>35</v>
      </c>
      <c r="B22" s="100">
        <v>63820</v>
      </c>
      <c r="C22" s="100">
        <v>38292</v>
      </c>
      <c r="D22" s="100">
        <v>56527</v>
      </c>
      <c r="E22" s="100">
        <v>23705</v>
      </c>
      <c r="F22" s="83">
        <f t="shared" si="0"/>
        <v>182344</v>
      </c>
    </row>
    <row r="23" spans="1:6" ht="19.5" customHeight="1">
      <c r="A23" s="18" t="s">
        <v>28</v>
      </c>
      <c r="B23" s="100">
        <v>16498</v>
      </c>
      <c r="C23" s="100">
        <v>9898</v>
      </c>
      <c r="D23" s="100">
        <v>14612</v>
      </c>
      <c r="E23" s="100">
        <v>6128</v>
      </c>
      <c r="F23" s="83">
        <f t="shared" si="0"/>
        <v>47136</v>
      </c>
    </row>
    <row r="24" spans="1:6" ht="19.5" customHeight="1">
      <c r="A24" s="18" t="s">
        <v>38</v>
      </c>
      <c r="B24" s="101"/>
      <c r="C24" s="101"/>
      <c r="D24" s="100">
        <v>141347</v>
      </c>
      <c r="E24" s="101"/>
      <c r="F24" s="83">
        <f t="shared" si="0"/>
        <v>141347</v>
      </c>
    </row>
    <row r="25" spans="1:6" ht="19.5" customHeight="1">
      <c r="A25" s="18" t="s">
        <v>37</v>
      </c>
      <c r="B25" s="100">
        <v>124</v>
      </c>
      <c r="C25" s="100">
        <v>83571</v>
      </c>
      <c r="D25" s="100">
        <v>98428</v>
      </c>
      <c r="E25" s="101"/>
      <c r="F25" s="83">
        <f t="shared" si="0"/>
        <v>182123</v>
      </c>
    </row>
    <row r="26" spans="1:6" ht="19.5" customHeight="1">
      <c r="A26" s="18" t="s">
        <v>39</v>
      </c>
      <c r="B26" s="100">
        <v>227</v>
      </c>
      <c r="C26" s="100">
        <v>136</v>
      </c>
      <c r="D26" s="100">
        <v>141659</v>
      </c>
      <c r="E26" s="100">
        <v>84</v>
      </c>
      <c r="F26" s="83">
        <f t="shared" si="0"/>
        <v>142106</v>
      </c>
    </row>
    <row r="27" spans="1:6" ht="19.5" customHeight="1">
      <c r="A27" s="36" t="s">
        <v>51</v>
      </c>
      <c r="B27" s="102"/>
      <c r="C27" s="102"/>
      <c r="D27" s="102"/>
      <c r="E27" s="102"/>
      <c r="F27" s="83">
        <f t="shared" si="0"/>
        <v>0</v>
      </c>
    </row>
    <row r="28" spans="1:6" ht="19.5" customHeight="1">
      <c r="A28" s="18" t="s">
        <v>40</v>
      </c>
      <c r="B28" s="101"/>
      <c r="C28" s="101"/>
      <c r="D28" s="100">
        <v>112729</v>
      </c>
      <c r="E28" s="101"/>
      <c r="F28" s="83">
        <f t="shared" si="0"/>
        <v>112729</v>
      </c>
    </row>
    <row r="29" spans="1:6" ht="19.5" customHeight="1">
      <c r="A29" s="18" t="s">
        <v>41</v>
      </c>
      <c r="B29" s="100">
        <v>5513</v>
      </c>
      <c r="C29" s="100">
        <v>10404</v>
      </c>
      <c r="D29" s="100">
        <v>6870</v>
      </c>
      <c r="E29" s="101"/>
      <c r="F29" s="83">
        <f t="shared" si="0"/>
        <v>22787</v>
      </c>
    </row>
    <row r="30" spans="1:6" ht="19.5" customHeight="1">
      <c r="A30" s="18" t="s">
        <v>42</v>
      </c>
      <c r="B30" s="101"/>
      <c r="C30" s="100">
        <v>166697</v>
      </c>
      <c r="D30" s="101"/>
      <c r="E30" s="101"/>
      <c r="F30" s="83">
        <f t="shared" si="0"/>
        <v>166697</v>
      </c>
    </row>
    <row r="31" spans="1:6" ht="19.5" customHeight="1">
      <c r="A31" s="18" t="s">
        <v>43</v>
      </c>
      <c r="B31" s="101"/>
      <c r="C31" s="101"/>
      <c r="D31" s="100">
        <v>159375</v>
      </c>
      <c r="E31" s="101"/>
      <c r="F31" s="83">
        <f t="shared" si="0"/>
        <v>159375</v>
      </c>
    </row>
    <row r="32" spans="1:6" ht="19.5" customHeight="1">
      <c r="A32" s="18" t="s">
        <v>44</v>
      </c>
      <c r="B32" s="100">
        <v>30275</v>
      </c>
      <c r="C32" s="100">
        <v>18165</v>
      </c>
      <c r="D32" s="100">
        <v>26815</v>
      </c>
      <c r="E32" s="100">
        <v>11248</v>
      </c>
      <c r="F32" s="83">
        <f t="shared" si="0"/>
        <v>86503</v>
      </c>
    </row>
    <row r="33" spans="1:6" ht="19.5" customHeight="1">
      <c r="A33" s="18" t="s">
        <v>29</v>
      </c>
      <c r="B33" s="100">
        <v>63381</v>
      </c>
      <c r="C33" s="100">
        <v>38028</v>
      </c>
      <c r="D33" s="100">
        <v>56137</v>
      </c>
      <c r="E33" s="100">
        <v>23541</v>
      </c>
      <c r="F33" s="83">
        <f t="shared" si="0"/>
        <v>181087</v>
      </c>
    </row>
    <row r="34" spans="1:6" ht="19.5" customHeight="1">
      <c r="A34" s="18" t="s">
        <v>15</v>
      </c>
      <c r="B34" s="100">
        <v>32657</v>
      </c>
      <c r="C34" s="100">
        <v>19594</v>
      </c>
      <c r="D34" s="100">
        <v>38932</v>
      </c>
      <c r="E34" s="100">
        <v>15016</v>
      </c>
      <c r="F34" s="83">
        <f t="shared" si="0"/>
        <v>106199</v>
      </c>
    </row>
    <row r="35" spans="1:6" s="26" customFormat="1" ht="19.5" customHeight="1" thickBot="1">
      <c r="A35" s="73" t="s">
        <v>49</v>
      </c>
      <c r="B35" s="84">
        <f>SUM(B8:B34)</f>
        <v>1799998</v>
      </c>
      <c r="C35" s="84">
        <f>SUM(C8:C34)</f>
        <v>1917036</v>
      </c>
      <c r="D35" s="84">
        <f>SUM(D8:D34)</f>
        <v>2421720</v>
      </c>
      <c r="E35" s="84">
        <f>SUM(E8:E34)</f>
        <v>3767574</v>
      </c>
      <c r="F35" s="84">
        <f t="shared" si="0"/>
        <v>9906328</v>
      </c>
    </row>
    <row r="36" spans="1:6" ht="19.5" customHeight="1" thickTop="1">
      <c r="A36" s="18" t="s">
        <v>14</v>
      </c>
      <c r="B36" s="100">
        <v>124303</v>
      </c>
      <c r="C36" s="100">
        <v>74581</v>
      </c>
      <c r="D36" s="100">
        <v>110096</v>
      </c>
      <c r="E36" s="100">
        <v>46169</v>
      </c>
      <c r="F36" s="83">
        <f t="shared" si="0"/>
        <v>355149</v>
      </c>
    </row>
    <row r="37" spans="1:6" ht="19.5" customHeight="1">
      <c r="A37" s="25" t="s">
        <v>47</v>
      </c>
      <c r="B37" s="100"/>
      <c r="C37" s="100"/>
      <c r="D37" s="100"/>
      <c r="E37" s="100"/>
      <c r="F37" s="83">
        <f t="shared" si="0"/>
        <v>0</v>
      </c>
    </row>
    <row r="38" spans="1:6" ht="19.5" customHeight="1">
      <c r="A38" s="36" t="s">
        <v>53</v>
      </c>
      <c r="B38" s="100"/>
      <c r="C38" s="100"/>
      <c r="D38" s="100"/>
      <c r="E38" s="100"/>
      <c r="F38" s="83">
        <f t="shared" si="0"/>
        <v>0</v>
      </c>
    </row>
    <row r="39" spans="1:6" ht="19.5" customHeight="1" thickBot="1">
      <c r="A39" s="76" t="s">
        <v>31</v>
      </c>
      <c r="B39" s="84">
        <f>SUM(B35:B38)</f>
        <v>1924301</v>
      </c>
      <c r="C39" s="84">
        <f>SUM(C35:C38)</f>
        <v>1991617</v>
      </c>
      <c r="D39" s="84">
        <f>SUM(D35:D38)</f>
        <v>2531816</v>
      </c>
      <c r="E39" s="84">
        <f>SUM(E35:E38)</f>
        <v>3813743</v>
      </c>
      <c r="F39" s="84">
        <f t="shared" si="0"/>
        <v>10261477</v>
      </c>
    </row>
    <row r="40" ht="19.5" customHeight="1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I33" sqref="I33"/>
    </sheetView>
  </sheetViews>
  <sheetFormatPr defaultColWidth="43.16015625" defaultRowHeight="19.5" customHeight="1"/>
  <cols>
    <col min="1" max="1" width="38.33203125" style="43" bestFit="1" customWidth="1"/>
    <col min="2" max="2" width="14" style="43" bestFit="1" customWidth="1"/>
    <col min="3" max="3" width="13.66015625" style="43" bestFit="1" customWidth="1"/>
    <col min="4" max="4" width="15.66015625" style="43" bestFit="1" customWidth="1"/>
    <col min="5" max="5" width="11.5" style="43" bestFit="1" customWidth="1"/>
    <col min="6" max="6" width="13.66015625" style="45" bestFit="1" customWidth="1"/>
    <col min="7" max="16384" width="43.16015625" style="43" customWidth="1"/>
  </cols>
  <sheetData>
    <row r="1" spans="1:6" s="19" customFormat="1" ht="19.5" customHeight="1">
      <c r="A1" s="21" t="s">
        <v>0</v>
      </c>
      <c r="B1" s="19">
        <v>2009</v>
      </c>
      <c r="C1" s="19">
        <v>2009</v>
      </c>
      <c r="D1" s="19">
        <v>2009</v>
      </c>
      <c r="E1" s="19">
        <v>2009</v>
      </c>
      <c r="F1" s="19">
        <v>2009</v>
      </c>
    </row>
    <row r="2" spans="1:6" s="22" customFormat="1" ht="19.5" customHeight="1">
      <c r="A2" s="21"/>
      <c r="B2" s="22" t="s">
        <v>1</v>
      </c>
      <c r="C2" s="22" t="s">
        <v>2</v>
      </c>
      <c r="D2" s="22" t="s">
        <v>3</v>
      </c>
      <c r="E2" s="22" t="s">
        <v>4</v>
      </c>
      <c r="F2" s="19" t="s">
        <v>5</v>
      </c>
    </row>
    <row r="3" spans="1:6" s="22" customFormat="1" ht="19.5" customHeight="1">
      <c r="A3" s="21"/>
      <c r="B3" s="22" t="s">
        <v>6</v>
      </c>
      <c r="C3" s="22" t="s">
        <v>7</v>
      </c>
      <c r="D3" s="22" t="s">
        <v>8</v>
      </c>
      <c r="F3" s="19"/>
    </row>
    <row r="4" spans="1:6" s="22" customFormat="1" ht="19.5" customHeight="1">
      <c r="A4" s="24"/>
      <c r="B4" s="22" t="s">
        <v>9</v>
      </c>
      <c r="C4" s="22" t="s">
        <v>10</v>
      </c>
      <c r="F4" s="19"/>
    </row>
    <row r="5" spans="1:6" s="22" customFormat="1" ht="19.5" customHeight="1">
      <c r="A5" s="24"/>
      <c r="B5" s="22" t="s">
        <v>11</v>
      </c>
      <c r="C5" s="22" t="s">
        <v>12</v>
      </c>
      <c r="F5" s="19"/>
    </row>
    <row r="6" spans="1:6" s="22" customFormat="1" ht="19.5" customHeight="1">
      <c r="A6" s="24"/>
      <c r="F6" s="19"/>
    </row>
    <row r="7" spans="1:6" s="46" customFormat="1" ht="19.5" customHeight="1">
      <c r="A7" s="50"/>
      <c r="F7" s="52"/>
    </row>
    <row r="8" spans="1:6" s="46" customFormat="1" ht="19.5" customHeight="1">
      <c r="A8" s="25" t="s">
        <v>13</v>
      </c>
      <c r="B8" s="94">
        <v>1004975</v>
      </c>
      <c r="C8" s="94">
        <v>650278</v>
      </c>
      <c r="D8" s="94">
        <v>1004974</v>
      </c>
      <c r="E8" s="94">
        <v>295580</v>
      </c>
      <c r="F8" s="94">
        <f>SUM(B8:E8)</f>
        <v>2955807</v>
      </c>
    </row>
    <row r="9" spans="1:6" s="46" customFormat="1" ht="19.5" customHeight="1">
      <c r="A9" s="25" t="s">
        <v>32</v>
      </c>
      <c r="B9" s="98">
        <v>128147</v>
      </c>
      <c r="C9" s="98">
        <v>82919</v>
      </c>
      <c r="D9" s="98">
        <v>128147</v>
      </c>
      <c r="E9" s="98">
        <v>37690</v>
      </c>
      <c r="F9" s="94">
        <f aca="true" t="shared" si="0" ref="F9:F39">SUM(B9:E9)</f>
        <v>376903</v>
      </c>
    </row>
    <row r="10" spans="1:6" s="46" customFormat="1" ht="19.5" customHeight="1">
      <c r="A10" s="25" t="s">
        <v>17</v>
      </c>
      <c r="B10" s="98">
        <v>24991</v>
      </c>
      <c r="C10" s="98">
        <v>16171</v>
      </c>
      <c r="D10" s="98">
        <v>24991</v>
      </c>
      <c r="E10" s="98">
        <v>7350</v>
      </c>
      <c r="F10" s="94">
        <f t="shared" si="0"/>
        <v>73503</v>
      </c>
    </row>
    <row r="11" spans="1:6" s="46" customFormat="1" ht="19.5" customHeight="1">
      <c r="A11" s="25" t="s">
        <v>18</v>
      </c>
      <c r="B11" s="98">
        <v>1938</v>
      </c>
      <c r="C11" s="98">
        <v>1254</v>
      </c>
      <c r="D11" s="98">
        <v>1938</v>
      </c>
      <c r="E11" s="98">
        <v>24097</v>
      </c>
      <c r="F11" s="94">
        <f t="shared" si="0"/>
        <v>29227</v>
      </c>
    </row>
    <row r="12" spans="1:6" s="46" customFormat="1" ht="19.5" customHeight="1">
      <c r="A12" s="25" t="s">
        <v>19</v>
      </c>
      <c r="B12" s="95"/>
      <c r="C12" s="95"/>
      <c r="D12" s="95"/>
      <c r="E12" s="98">
        <v>89079</v>
      </c>
      <c r="F12" s="94">
        <f t="shared" si="0"/>
        <v>89079</v>
      </c>
    </row>
    <row r="13" spans="1:6" s="46" customFormat="1" ht="19.5" customHeight="1">
      <c r="A13" s="25" t="s">
        <v>20</v>
      </c>
      <c r="B13" s="98">
        <v>186848</v>
      </c>
      <c r="C13" s="98">
        <v>101771</v>
      </c>
      <c r="D13" s="98">
        <v>157281</v>
      </c>
      <c r="E13" s="98">
        <v>46260</v>
      </c>
      <c r="F13" s="94">
        <f t="shared" si="0"/>
        <v>492160</v>
      </c>
    </row>
    <row r="14" spans="1:6" s="46" customFormat="1" ht="19.5" customHeight="1">
      <c r="A14" s="25" t="s">
        <v>21</v>
      </c>
      <c r="B14" s="98">
        <v>1457</v>
      </c>
      <c r="C14" s="98">
        <v>942</v>
      </c>
      <c r="D14" s="98">
        <v>1457</v>
      </c>
      <c r="E14" s="98">
        <v>429</v>
      </c>
      <c r="F14" s="94">
        <f t="shared" si="0"/>
        <v>4285</v>
      </c>
    </row>
    <row r="15" spans="1:6" s="46" customFormat="1" ht="19.5" customHeight="1">
      <c r="A15" s="25" t="s">
        <v>22</v>
      </c>
      <c r="B15" s="95"/>
      <c r="C15" s="98">
        <v>43700</v>
      </c>
      <c r="D15" s="95"/>
      <c r="E15" s="95"/>
      <c r="F15" s="94">
        <f t="shared" si="0"/>
        <v>43700</v>
      </c>
    </row>
    <row r="16" spans="1:6" s="46" customFormat="1" ht="19.5" customHeight="1">
      <c r="A16" s="25" t="s">
        <v>23</v>
      </c>
      <c r="B16" s="95"/>
      <c r="C16" s="95"/>
      <c r="D16" s="98">
        <v>151907</v>
      </c>
      <c r="E16" s="95"/>
      <c r="F16" s="94">
        <f t="shared" si="0"/>
        <v>151907</v>
      </c>
    </row>
    <row r="17" spans="1:6" s="46" customFormat="1" ht="19.5" customHeight="1">
      <c r="A17" s="25" t="s">
        <v>24</v>
      </c>
      <c r="B17" s="98">
        <v>22008</v>
      </c>
      <c r="C17" s="98">
        <v>14240</v>
      </c>
      <c r="D17" s="98">
        <v>22008</v>
      </c>
      <c r="E17" s="98">
        <v>6929</v>
      </c>
      <c r="F17" s="94">
        <f t="shared" si="0"/>
        <v>65185</v>
      </c>
    </row>
    <row r="18" spans="1:6" s="46" customFormat="1" ht="19.5" customHeight="1">
      <c r="A18" s="25" t="s">
        <v>25</v>
      </c>
      <c r="B18" s="98">
        <v>4068</v>
      </c>
      <c r="C18" s="98">
        <v>3337</v>
      </c>
      <c r="D18" s="98">
        <v>4068</v>
      </c>
      <c r="E18" s="98">
        <v>2197</v>
      </c>
      <c r="F18" s="94">
        <f t="shared" si="0"/>
        <v>13670</v>
      </c>
    </row>
    <row r="19" spans="1:6" s="46" customFormat="1" ht="19.5" customHeight="1">
      <c r="A19" s="25" t="s">
        <v>26</v>
      </c>
      <c r="B19" s="98">
        <v>53351</v>
      </c>
      <c r="C19" s="98">
        <v>34521</v>
      </c>
      <c r="D19" s="98">
        <v>53350</v>
      </c>
      <c r="E19" s="98">
        <v>15690</v>
      </c>
      <c r="F19" s="94">
        <f t="shared" si="0"/>
        <v>156912</v>
      </c>
    </row>
    <row r="20" spans="1:6" s="46" customFormat="1" ht="19.5" customHeight="1">
      <c r="A20" s="25" t="s">
        <v>34</v>
      </c>
      <c r="B20" s="98">
        <v>76967</v>
      </c>
      <c r="C20" s="98">
        <v>20302</v>
      </c>
      <c r="D20" s="98">
        <v>31375</v>
      </c>
      <c r="E20" s="98">
        <v>9228</v>
      </c>
      <c r="F20" s="94">
        <f t="shared" si="0"/>
        <v>137872</v>
      </c>
    </row>
    <row r="21" spans="1:6" s="46" customFormat="1" ht="19.5" customHeight="1">
      <c r="A21" s="25" t="s">
        <v>27</v>
      </c>
      <c r="B21" s="98">
        <v>44232</v>
      </c>
      <c r="C21" s="98">
        <v>28621</v>
      </c>
      <c r="D21" s="98">
        <v>44231</v>
      </c>
      <c r="E21" s="98">
        <v>13009</v>
      </c>
      <c r="F21" s="94">
        <f t="shared" si="0"/>
        <v>130093</v>
      </c>
    </row>
    <row r="22" spans="1:6" s="46" customFormat="1" ht="19.5" customHeight="1">
      <c r="A22" s="25" t="s">
        <v>35</v>
      </c>
      <c r="B22" s="98">
        <v>32046</v>
      </c>
      <c r="C22" s="98">
        <v>24848</v>
      </c>
      <c r="D22" s="98">
        <v>32046</v>
      </c>
      <c r="E22" s="98">
        <v>9426</v>
      </c>
      <c r="F22" s="94">
        <f t="shared" si="0"/>
        <v>98366</v>
      </c>
    </row>
    <row r="23" spans="1:6" s="46" customFormat="1" ht="19.5" customHeight="1">
      <c r="A23" s="25" t="s">
        <v>28</v>
      </c>
      <c r="B23" s="98">
        <v>32832</v>
      </c>
      <c r="C23" s="98">
        <v>21244</v>
      </c>
      <c r="D23" s="98">
        <v>32832</v>
      </c>
      <c r="E23" s="98">
        <v>9655</v>
      </c>
      <c r="F23" s="94">
        <f t="shared" si="0"/>
        <v>96563</v>
      </c>
    </row>
    <row r="24" spans="1:6" s="46" customFormat="1" ht="19.5" customHeight="1">
      <c r="A24" s="25" t="s">
        <v>38</v>
      </c>
      <c r="B24" s="95"/>
      <c r="C24" s="95"/>
      <c r="D24" s="98">
        <v>154296</v>
      </c>
      <c r="E24" s="95"/>
      <c r="F24" s="94">
        <f t="shared" si="0"/>
        <v>154296</v>
      </c>
    </row>
    <row r="25" spans="1:6" s="46" customFormat="1" ht="19.5" customHeight="1">
      <c r="A25" s="25" t="s">
        <v>37</v>
      </c>
      <c r="B25" s="95"/>
      <c r="C25" s="98">
        <v>51265</v>
      </c>
      <c r="D25" s="98">
        <v>154678</v>
      </c>
      <c r="E25" s="95"/>
      <c r="F25" s="94">
        <f t="shared" si="0"/>
        <v>205943</v>
      </c>
    </row>
    <row r="26" spans="1:6" s="46" customFormat="1" ht="19.5" customHeight="1">
      <c r="A26" s="25" t="s">
        <v>39</v>
      </c>
      <c r="B26" s="98">
        <v>746</v>
      </c>
      <c r="C26" s="98">
        <v>616</v>
      </c>
      <c r="D26" s="98">
        <v>318928</v>
      </c>
      <c r="E26" s="98">
        <v>219</v>
      </c>
      <c r="F26" s="94">
        <f t="shared" si="0"/>
        <v>320509</v>
      </c>
    </row>
    <row r="27" spans="1:6" s="46" customFormat="1" ht="19.5" customHeight="1">
      <c r="A27" s="25" t="s">
        <v>45</v>
      </c>
      <c r="B27" s="95"/>
      <c r="C27" s="95"/>
      <c r="D27" s="98">
        <v>42856</v>
      </c>
      <c r="E27" s="95"/>
      <c r="F27" s="94">
        <f t="shared" si="0"/>
        <v>42856</v>
      </c>
    </row>
    <row r="28" spans="1:6" s="46" customFormat="1" ht="19.5" customHeight="1">
      <c r="A28" s="25" t="s">
        <v>40</v>
      </c>
      <c r="B28" s="95"/>
      <c r="C28" s="95"/>
      <c r="D28" s="98">
        <v>145538</v>
      </c>
      <c r="E28" s="95"/>
      <c r="F28" s="94">
        <f t="shared" si="0"/>
        <v>145538</v>
      </c>
    </row>
    <row r="29" spans="1:6" s="46" customFormat="1" ht="19.5" customHeight="1">
      <c r="A29" s="25" t="s">
        <v>41</v>
      </c>
      <c r="B29" s="98">
        <v>22709</v>
      </c>
      <c r="C29" s="98">
        <v>2365</v>
      </c>
      <c r="D29" s="98">
        <v>256057</v>
      </c>
      <c r="E29" s="95"/>
      <c r="F29" s="94">
        <f t="shared" si="0"/>
        <v>281131</v>
      </c>
    </row>
    <row r="30" spans="1:6" s="46" customFormat="1" ht="19.5" customHeight="1">
      <c r="A30" s="25" t="s">
        <v>42</v>
      </c>
      <c r="B30" s="95"/>
      <c r="C30" s="98">
        <v>232651</v>
      </c>
      <c r="D30" s="95"/>
      <c r="E30" s="95"/>
      <c r="F30" s="94">
        <f t="shared" si="0"/>
        <v>232651</v>
      </c>
    </row>
    <row r="31" spans="1:6" s="46" customFormat="1" ht="19.5" customHeight="1">
      <c r="A31" s="25" t="s">
        <v>43</v>
      </c>
      <c r="B31" s="95"/>
      <c r="C31" s="95"/>
      <c r="D31" s="98">
        <v>138182</v>
      </c>
      <c r="E31" s="95"/>
      <c r="F31" s="94">
        <f t="shared" si="0"/>
        <v>138182</v>
      </c>
    </row>
    <row r="32" spans="1:6" s="46" customFormat="1" ht="19.5" customHeight="1">
      <c r="A32" s="25" t="s">
        <v>44</v>
      </c>
      <c r="B32" s="98">
        <v>12569</v>
      </c>
      <c r="C32" s="98">
        <v>8133</v>
      </c>
      <c r="D32" s="98">
        <v>12569</v>
      </c>
      <c r="E32" s="98">
        <v>3712</v>
      </c>
      <c r="F32" s="94">
        <f t="shared" si="0"/>
        <v>36983</v>
      </c>
    </row>
    <row r="33" spans="1:6" s="46" customFormat="1" ht="19.5" customHeight="1">
      <c r="A33" s="25" t="s">
        <v>29</v>
      </c>
      <c r="B33" s="98">
        <v>55102</v>
      </c>
      <c r="C33" s="98">
        <v>35654</v>
      </c>
      <c r="D33" s="98">
        <v>55102</v>
      </c>
      <c r="E33" s="98">
        <v>16207</v>
      </c>
      <c r="F33" s="94">
        <f t="shared" si="0"/>
        <v>162065</v>
      </c>
    </row>
    <row r="34" spans="1:6" s="46" customFormat="1" ht="19.5" customHeight="1">
      <c r="A34" s="25" t="s">
        <v>15</v>
      </c>
      <c r="B34" s="98">
        <v>18050</v>
      </c>
      <c r="C34" s="98">
        <v>11679</v>
      </c>
      <c r="D34" s="98">
        <v>31302</v>
      </c>
      <c r="E34" s="98">
        <v>5309</v>
      </c>
      <c r="F34" s="94">
        <f t="shared" si="0"/>
        <v>66340</v>
      </c>
    </row>
    <row r="35" spans="1:6" s="46" customFormat="1" ht="19.5" customHeight="1" thickBot="1">
      <c r="A35" s="73" t="s">
        <v>49</v>
      </c>
      <c r="B35" s="97">
        <f>SUM(B8:B34)</f>
        <v>1723036</v>
      </c>
      <c r="C35" s="97">
        <f>SUM(C8:C34)</f>
        <v>1386511</v>
      </c>
      <c r="D35" s="97">
        <f>SUM(D8:D34)</f>
        <v>3000113</v>
      </c>
      <c r="E35" s="97">
        <f>SUM(E8:E34)</f>
        <v>592066</v>
      </c>
      <c r="F35" s="84">
        <f t="shared" si="0"/>
        <v>6701726</v>
      </c>
    </row>
    <row r="36" spans="1:6" s="46" customFormat="1" ht="19.5" customHeight="1" thickTop="1">
      <c r="A36" s="25" t="s">
        <v>14</v>
      </c>
      <c r="B36" s="98">
        <v>179151</v>
      </c>
      <c r="C36" s="98">
        <v>115921</v>
      </c>
      <c r="D36" s="98">
        <v>179151</v>
      </c>
      <c r="E36" s="98">
        <v>52692</v>
      </c>
      <c r="F36" s="94">
        <f t="shared" si="0"/>
        <v>526915</v>
      </c>
    </row>
    <row r="37" spans="1:6" s="46" customFormat="1" ht="19.5" customHeight="1">
      <c r="A37" s="25" t="s">
        <v>47</v>
      </c>
      <c r="B37" s="98"/>
      <c r="C37" s="98"/>
      <c r="D37" s="98"/>
      <c r="E37" s="98"/>
      <c r="F37" s="94">
        <f t="shared" si="0"/>
        <v>0</v>
      </c>
    </row>
    <row r="38" spans="1:6" s="46" customFormat="1" ht="19.5" customHeight="1">
      <c r="A38" s="36" t="s">
        <v>53</v>
      </c>
      <c r="B38" s="98"/>
      <c r="C38" s="98"/>
      <c r="D38" s="98"/>
      <c r="E38" s="98"/>
      <c r="F38" s="94">
        <f t="shared" si="0"/>
        <v>0</v>
      </c>
    </row>
    <row r="39" spans="1:6" s="46" customFormat="1" ht="19.5" customHeight="1" thickBot="1">
      <c r="A39" s="76" t="s">
        <v>31</v>
      </c>
      <c r="B39" s="84">
        <f>SUM(B35:B38)</f>
        <v>1902187</v>
      </c>
      <c r="C39" s="84">
        <f>SUM(C35:C38)</f>
        <v>1502432</v>
      </c>
      <c r="D39" s="84">
        <f>SUM(D35:D38)</f>
        <v>3179264</v>
      </c>
      <c r="E39" s="84">
        <f>SUM(E35:E38)</f>
        <v>644758</v>
      </c>
      <c r="F39" s="84">
        <f t="shared" si="0"/>
        <v>7228641</v>
      </c>
    </row>
    <row r="40" ht="19.5" customHeight="1" thickTop="1">
      <c r="A40" s="5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9">
      <selection activeCell="A30" sqref="A30:IV30"/>
    </sheetView>
  </sheetViews>
  <sheetFormatPr defaultColWidth="9.33203125" defaultRowHeight="19.5" customHeight="1"/>
  <cols>
    <col min="1" max="1" width="38.33203125" style="43" bestFit="1" customWidth="1"/>
    <col min="2" max="2" width="14" style="43" bestFit="1" customWidth="1"/>
    <col min="3" max="3" width="13.66015625" style="43" bestFit="1" customWidth="1"/>
    <col min="4" max="4" width="15.66015625" style="43" bestFit="1" customWidth="1"/>
    <col min="5" max="5" width="13.66015625" style="43" bestFit="1" customWidth="1"/>
    <col min="6" max="6" width="13.33203125" style="45" bestFit="1" customWidth="1"/>
    <col min="7" max="13" width="8.83203125" style="43" customWidth="1"/>
    <col min="14" max="16384" width="9.33203125" style="43" customWidth="1"/>
  </cols>
  <sheetData>
    <row r="1" spans="1:6" s="19" customFormat="1" ht="19.5" customHeight="1">
      <c r="A1" s="19" t="s">
        <v>0</v>
      </c>
      <c r="B1" s="19">
        <v>2010</v>
      </c>
      <c r="C1" s="19">
        <v>2010</v>
      </c>
      <c r="D1" s="19">
        <v>2010</v>
      </c>
      <c r="E1" s="19">
        <v>2010</v>
      </c>
      <c r="F1" s="19">
        <v>2010</v>
      </c>
    </row>
    <row r="2" spans="1:6" s="22" customFormat="1" ht="19.5" customHeight="1">
      <c r="A2" s="21"/>
      <c r="B2" s="22" t="s">
        <v>1</v>
      </c>
      <c r="C2" s="22" t="s">
        <v>2</v>
      </c>
      <c r="D2" s="22" t="s">
        <v>3</v>
      </c>
      <c r="E2" s="22" t="s">
        <v>4</v>
      </c>
      <c r="F2" s="19" t="s">
        <v>5</v>
      </c>
    </row>
    <row r="3" spans="1:6" s="22" customFormat="1" ht="19.5" customHeight="1">
      <c r="A3" s="21"/>
      <c r="B3" s="22" t="s">
        <v>6</v>
      </c>
      <c r="C3" s="22" t="s">
        <v>7</v>
      </c>
      <c r="D3" s="22" t="s">
        <v>8</v>
      </c>
      <c r="F3" s="19"/>
    </row>
    <row r="4" spans="2:6" s="22" customFormat="1" ht="19.5" customHeight="1">
      <c r="B4" s="22" t="s">
        <v>9</v>
      </c>
      <c r="C4" s="22" t="s">
        <v>10</v>
      </c>
      <c r="F4" s="19"/>
    </row>
    <row r="5" spans="1:6" s="22" customFormat="1" ht="19.5" customHeight="1">
      <c r="A5" s="24"/>
      <c r="B5" s="22" t="s">
        <v>11</v>
      </c>
      <c r="C5" s="22" t="s">
        <v>12</v>
      </c>
      <c r="F5" s="19"/>
    </row>
    <row r="6" spans="1:6" s="22" customFormat="1" ht="19.5" customHeight="1">
      <c r="A6" s="24"/>
      <c r="F6" s="19"/>
    </row>
    <row r="7" spans="1:6" s="22" customFormat="1" ht="19.5" customHeight="1">
      <c r="A7" s="24"/>
      <c r="F7" s="19"/>
    </row>
    <row r="8" spans="1:6" s="46" customFormat="1" ht="19.5" customHeight="1">
      <c r="A8" s="25" t="s">
        <v>72</v>
      </c>
      <c r="B8" s="98">
        <v>1026254</v>
      </c>
      <c r="C8" s="98">
        <v>664047</v>
      </c>
      <c r="D8" s="98">
        <v>1026254</v>
      </c>
      <c r="E8" s="98">
        <v>301839</v>
      </c>
      <c r="F8" s="98">
        <f>SUM(B8:E8)</f>
        <v>3018394</v>
      </c>
    </row>
    <row r="9" spans="1:6" s="46" customFormat="1" ht="19.5" customHeight="1">
      <c r="A9" s="25" t="s">
        <v>73</v>
      </c>
      <c r="B9" s="99">
        <v>126911</v>
      </c>
      <c r="C9" s="95">
        <v>82119</v>
      </c>
      <c r="D9" s="99">
        <v>126911</v>
      </c>
      <c r="E9" s="99">
        <v>37327</v>
      </c>
      <c r="F9" s="98">
        <f aca="true" t="shared" si="0" ref="F9:F39">SUM(B9:E9)</f>
        <v>373268</v>
      </c>
    </row>
    <row r="10" spans="1:6" s="46" customFormat="1" ht="19.5" customHeight="1">
      <c r="A10" s="25" t="s">
        <v>74</v>
      </c>
      <c r="B10" s="99">
        <v>23780</v>
      </c>
      <c r="C10" s="99">
        <v>15387</v>
      </c>
      <c r="D10" s="99">
        <v>23780</v>
      </c>
      <c r="E10" s="99">
        <v>6994</v>
      </c>
      <c r="F10" s="98">
        <f t="shared" si="0"/>
        <v>69941</v>
      </c>
    </row>
    <row r="11" spans="1:6" s="46" customFormat="1" ht="19.5" customHeight="1">
      <c r="A11" s="25" t="s">
        <v>75</v>
      </c>
      <c r="B11" s="99">
        <v>2495</v>
      </c>
      <c r="C11" s="99">
        <v>1615</v>
      </c>
      <c r="D11" s="99">
        <v>2495</v>
      </c>
      <c r="E11" s="99">
        <v>734</v>
      </c>
      <c r="F11" s="98">
        <f t="shared" si="0"/>
        <v>7339</v>
      </c>
    </row>
    <row r="12" spans="1:6" s="46" customFormat="1" ht="19.5" customHeight="1">
      <c r="A12" s="25" t="s">
        <v>76</v>
      </c>
      <c r="B12" s="98"/>
      <c r="C12" s="98"/>
      <c r="D12" s="98"/>
      <c r="E12" s="99">
        <v>1164640</v>
      </c>
      <c r="F12" s="98">
        <f t="shared" si="0"/>
        <v>1164640</v>
      </c>
    </row>
    <row r="13" spans="1:6" s="46" customFormat="1" ht="19.5" customHeight="1">
      <c r="A13" s="25" t="s">
        <v>77</v>
      </c>
      <c r="B13" s="99">
        <v>177133</v>
      </c>
      <c r="C13" s="99">
        <v>103973</v>
      </c>
      <c r="D13" s="99">
        <v>160685</v>
      </c>
      <c r="E13" s="99">
        <v>47260</v>
      </c>
      <c r="F13" s="98">
        <f t="shared" si="0"/>
        <v>489051</v>
      </c>
    </row>
    <row r="14" spans="1:6" s="46" customFormat="1" ht="19.5" customHeight="1">
      <c r="A14" s="25" t="s">
        <v>78</v>
      </c>
      <c r="B14" s="98"/>
      <c r="C14" s="99">
        <v>2295</v>
      </c>
      <c r="D14" s="98"/>
      <c r="E14" s="98"/>
      <c r="F14" s="98">
        <f t="shared" si="0"/>
        <v>2295</v>
      </c>
    </row>
    <row r="15" spans="1:6" s="46" customFormat="1" ht="19.5" customHeight="1">
      <c r="A15" s="25" t="s">
        <v>79</v>
      </c>
      <c r="B15" s="98"/>
      <c r="C15" s="99">
        <v>425662</v>
      </c>
      <c r="D15" s="98"/>
      <c r="E15" s="98"/>
      <c r="F15" s="98">
        <f t="shared" si="0"/>
        <v>425662</v>
      </c>
    </row>
    <row r="16" spans="1:6" s="46" customFormat="1" ht="19.5" customHeight="1">
      <c r="A16" s="25" t="s">
        <v>80</v>
      </c>
      <c r="B16" s="98"/>
      <c r="C16" s="98"/>
      <c r="D16" s="99">
        <v>142412</v>
      </c>
      <c r="E16" s="98"/>
      <c r="F16" s="98">
        <f t="shared" si="0"/>
        <v>142412</v>
      </c>
    </row>
    <row r="17" spans="1:6" s="46" customFormat="1" ht="19.5" customHeight="1">
      <c r="A17" s="25" t="s">
        <v>81</v>
      </c>
      <c r="B17" s="99">
        <v>30809</v>
      </c>
      <c r="C17" s="99">
        <v>19936</v>
      </c>
      <c r="D17" s="99">
        <v>30809</v>
      </c>
      <c r="E17" s="99">
        <v>11812</v>
      </c>
      <c r="F17" s="98">
        <f t="shared" si="0"/>
        <v>93366</v>
      </c>
    </row>
    <row r="18" spans="1:6" s="46" customFormat="1" ht="19.5" customHeight="1">
      <c r="A18" s="25" t="s">
        <v>82</v>
      </c>
      <c r="B18" s="99">
        <v>6786</v>
      </c>
      <c r="C18" s="99">
        <v>5158</v>
      </c>
      <c r="D18" s="99">
        <v>6786</v>
      </c>
      <c r="E18" s="99">
        <v>5602</v>
      </c>
      <c r="F18" s="98">
        <f t="shared" si="0"/>
        <v>24332</v>
      </c>
    </row>
    <row r="19" spans="1:6" s="46" customFormat="1" ht="19.5" customHeight="1">
      <c r="A19" s="25" t="s">
        <v>83</v>
      </c>
      <c r="B19" s="99">
        <v>34783</v>
      </c>
      <c r="C19" s="99">
        <v>22994</v>
      </c>
      <c r="D19" s="99">
        <v>34783</v>
      </c>
      <c r="E19" s="99">
        <v>10230</v>
      </c>
      <c r="F19" s="98">
        <f t="shared" si="0"/>
        <v>102790</v>
      </c>
    </row>
    <row r="20" spans="1:6" s="46" customFormat="1" ht="19.5" customHeight="1">
      <c r="A20" s="25" t="s">
        <v>84</v>
      </c>
      <c r="B20" s="99">
        <v>72821</v>
      </c>
      <c r="C20" s="99">
        <v>17576</v>
      </c>
      <c r="D20" s="95">
        <v>27163</v>
      </c>
      <c r="E20" s="99">
        <v>9569</v>
      </c>
      <c r="F20" s="98">
        <f t="shared" si="0"/>
        <v>127129</v>
      </c>
    </row>
    <row r="21" spans="1:6" s="46" customFormat="1" ht="19.5" customHeight="1">
      <c r="A21" s="25" t="s">
        <v>85</v>
      </c>
      <c r="B21" s="99">
        <v>94052</v>
      </c>
      <c r="C21" s="99">
        <v>60857</v>
      </c>
      <c r="D21" s="99">
        <v>94052</v>
      </c>
      <c r="E21" s="99">
        <v>27662</v>
      </c>
      <c r="F21" s="98">
        <f t="shared" si="0"/>
        <v>276623</v>
      </c>
    </row>
    <row r="22" spans="1:6" s="46" customFormat="1" ht="19.5" customHeight="1">
      <c r="A22" s="25" t="s">
        <v>86</v>
      </c>
      <c r="B22" s="99">
        <v>47766</v>
      </c>
      <c r="C22" s="99">
        <v>33364</v>
      </c>
      <c r="D22" s="99">
        <v>47766</v>
      </c>
      <c r="E22" s="99">
        <v>34373</v>
      </c>
      <c r="F22" s="98">
        <f t="shared" si="0"/>
        <v>163269</v>
      </c>
    </row>
    <row r="23" spans="1:6" s="46" customFormat="1" ht="19.5" customHeight="1">
      <c r="A23" s="25" t="s">
        <v>87</v>
      </c>
      <c r="B23" s="99">
        <v>18560</v>
      </c>
      <c r="C23" s="99">
        <v>12009</v>
      </c>
      <c r="D23" s="99">
        <v>18560</v>
      </c>
      <c r="E23" s="99">
        <v>5459</v>
      </c>
      <c r="F23" s="98">
        <f t="shared" si="0"/>
        <v>54588</v>
      </c>
    </row>
    <row r="24" spans="1:6" s="46" customFormat="1" ht="19.5" customHeight="1">
      <c r="A24" s="25" t="s">
        <v>89</v>
      </c>
      <c r="B24" s="98"/>
      <c r="C24" s="98"/>
      <c r="D24" s="99">
        <v>106762</v>
      </c>
      <c r="E24" s="98"/>
      <c r="F24" s="98">
        <f t="shared" si="0"/>
        <v>106762</v>
      </c>
    </row>
    <row r="25" spans="1:6" s="46" customFormat="1" ht="19.5" customHeight="1">
      <c r="A25" s="25" t="s">
        <v>90</v>
      </c>
      <c r="B25" s="98"/>
      <c r="C25" s="99">
        <v>43828</v>
      </c>
      <c r="D25" s="99">
        <v>171212</v>
      </c>
      <c r="E25" s="98"/>
      <c r="F25" s="98">
        <f t="shared" si="0"/>
        <v>215040</v>
      </c>
    </row>
    <row r="26" spans="1:6" s="46" customFormat="1" ht="19.5" customHeight="1">
      <c r="A26" s="25" t="s">
        <v>91</v>
      </c>
      <c r="B26" s="98"/>
      <c r="C26" s="99">
        <v>458</v>
      </c>
      <c r="D26" s="99">
        <v>250968</v>
      </c>
      <c r="E26" s="98"/>
      <c r="F26" s="98">
        <f t="shared" si="0"/>
        <v>251426</v>
      </c>
    </row>
    <row r="27" spans="1:6" s="46" customFormat="1" ht="19.5" customHeight="1">
      <c r="A27" s="25" t="s">
        <v>92</v>
      </c>
      <c r="B27" s="98"/>
      <c r="C27" s="98"/>
      <c r="D27" s="99">
        <v>47231</v>
      </c>
      <c r="E27" s="99">
        <v>-11336</v>
      </c>
      <c r="F27" s="98">
        <f t="shared" si="0"/>
        <v>35895</v>
      </c>
    </row>
    <row r="28" spans="1:6" s="46" customFormat="1" ht="19.5" customHeight="1">
      <c r="A28" s="25" t="s">
        <v>93</v>
      </c>
      <c r="B28" s="98"/>
      <c r="C28" s="98"/>
      <c r="D28" s="99">
        <v>69265</v>
      </c>
      <c r="E28" s="98"/>
      <c r="F28" s="98">
        <f t="shared" si="0"/>
        <v>69265</v>
      </c>
    </row>
    <row r="29" spans="1:6" s="46" customFormat="1" ht="19.5" customHeight="1">
      <c r="A29" s="25" t="s">
        <v>94</v>
      </c>
      <c r="B29" s="99">
        <v>5127</v>
      </c>
      <c r="C29" s="99">
        <v>164517</v>
      </c>
      <c r="D29" s="99">
        <v>7451</v>
      </c>
      <c r="E29" s="98"/>
      <c r="F29" s="98">
        <f t="shared" si="0"/>
        <v>177095</v>
      </c>
    </row>
    <row r="30" spans="1:6" s="46" customFormat="1" ht="19.5" customHeight="1">
      <c r="A30" s="25" t="s">
        <v>95</v>
      </c>
      <c r="B30" s="98"/>
      <c r="C30" s="99">
        <v>270427</v>
      </c>
      <c r="D30" s="98"/>
      <c r="E30" s="98"/>
      <c r="F30" s="98">
        <f t="shared" si="0"/>
        <v>270427</v>
      </c>
    </row>
    <row r="31" spans="1:6" s="46" customFormat="1" ht="19.5" customHeight="1">
      <c r="A31" s="25" t="s">
        <v>96</v>
      </c>
      <c r="B31" s="98"/>
      <c r="C31" s="98"/>
      <c r="D31" s="99">
        <v>137486</v>
      </c>
      <c r="E31" s="98"/>
      <c r="F31" s="98">
        <f t="shared" si="0"/>
        <v>137486</v>
      </c>
    </row>
    <row r="32" spans="1:6" s="46" customFormat="1" ht="19.5" customHeight="1">
      <c r="A32" s="25" t="s">
        <v>97</v>
      </c>
      <c r="B32" s="99">
        <v>19154</v>
      </c>
      <c r="C32" s="99">
        <v>12394</v>
      </c>
      <c r="D32" s="95">
        <v>19154</v>
      </c>
      <c r="E32" s="99">
        <v>5634</v>
      </c>
      <c r="F32" s="98">
        <f t="shared" si="0"/>
        <v>56336</v>
      </c>
    </row>
    <row r="33" spans="1:6" s="46" customFormat="1" ht="19.5" customHeight="1">
      <c r="A33" s="25" t="s">
        <v>88</v>
      </c>
      <c r="B33" s="99">
        <v>25839</v>
      </c>
      <c r="C33" s="99">
        <v>16719</v>
      </c>
      <c r="D33" s="99">
        <v>25839</v>
      </c>
      <c r="E33" s="99">
        <v>7600</v>
      </c>
      <c r="F33" s="98">
        <f t="shared" si="0"/>
        <v>75997</v>
      </c>
    </row>
    <row r="34" spans="1:6" s="46" customFormat="1" ht="19.5" customHeight="1">
      <c r="A34" s="12" t="s">
        <v>15</v>
      </c>
      <c r="B34" s="99">
        <v>10786</v>
      </c>
      <c r="C34" s="99">
        <v>6979</v>
      </c>
      <c r="D34" s="99">
        <v>38981</v>
      </c>
      <c r="E34" s="99">
        <v>4428</v>
      </c>
      <c r="F34" s="98">
        <f t="shared" si="0"/>
        <v>61174</v>
      </c>
    </row>
    <row r="35" spans="1:6" s="46" customFormat="1" ht="19.5" customHeight="1" thickBot="1">
      <c r="A35" s="76" t="s">
        <v>46</v>
      </c>
      <c r="B35" s="97">
        <f>SUM(B8:B34)</f>
        <v>1723056</v>
      </c>
      <c r="C35" s="97">
        <f>SUM(C8:C34)</f>
        <v>1982314</v>
      </c>
      <c r="D35" s="97">
        <f>SUM(D8:D34)</f>
        <v>2616805</v>
      </c>
      <c r="E35" s="97">
        <f>SUM(E8:E34)</f>
        <v>1669827</v>
      </c>
      <c r="F35" s="97">
        <f t="shared" si="0"/>
        <v>7992002</v>
      </c>
    </row>
    <row r="36" spans="1:6" s="46" customFormat="1" ht="19.5" customHeight="1" thickTop="1">
      <c r="A36" s="12" t="s">
        <v>14</v>
      </c>
      <c r="B36" s="99">
        <v>93006</v>
      </c>
      <c r="C36" s="95">
        <v>60180</v>
      </c>
      <c r="D36" s="99">
        <v>93006</v>
      </c>
      <c r="E36" s="99">
        <v>27356</v>
      </c>
      <c r="F36" s="98">
        <f t="shared" si="0"/>
        <v>273548</v>
      </c>
    </row>
    <row r="37" spans="1:6" s="46" customFormat="1" ht="19.5" customHeight="1">
      <c r="A37" s="25" t="s">
        <v>47</v>
      </c>
      <c r="B37" s="99">
        <v>-42760</v>
      </c>
      <c r="C37" s="99">
        <v>-27668</v>
      </c>
      <c r="D37" s="99">
        <v>-42760</v>
      </c>
      <c r="E37" s="99">
        <v>-12578</v>
      </c>
      <c r="F37" s="98">
        <f t="shared" si="0"/>
        <v>-125766</v>
      </c>
    </row>
    <row r="38" spans="1:6" s="46" customFormat="1" ht="19.5" customHeight="1">
      <c r="A38" s="36" t="s">
        <v>53</v>
      </c>
      <c r="B38" s="99"/>
      <c r="C38" s="99"/>
      <c r="D38" s="99"/>
      <c r="E38" s="99"/>
      <c r="F38" s="98">
        <f t="shared" si="0"/>
        <v>0</v>
      </c>
    </row>
    <row r="39" spans="1:6" s="53" customFormat="1" ht="19.5" customHeight="1" thickBot="1">
      <c r="A39" s="76" t="s">
        <v>31</v>
      </c>
      <c r="B39" s="84">
        <f>SUM(B35:B38)</f>
        <v>1773302</v>
      </c>
      <c r="C39" s="84">
        <f>SUM(C35:C38)</f>
        <v>2014826</v>
      </c>
      <c r="D39" s="84">
        <f>SUM(D35:D38)</f>
        <v>2667051</v>
      </c>
      <c r="E39" s="84">
        <f>SUM(E35:E38)</f>
        <v>1684605</v>
      </c>
      <c r="F39" s="97">
        <f t="shared" si="0"/>
        <v>8139784</v>
      </c>
    </row>
    <row r="40" ht="19.5" customHeight="1" thickTop="1">
      <c r="A40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33" sqref="I33"/>
    </sheetView>
  </sheetViews>
  <sheetFormatPr defaultColWidth="8.83203125" defaultRowHeight="19.5" customHeight="1"/>
  <cols>
    <col min="1" max="1" width="38.33203125" style="46" bestFit="1" customWidth="1"/>
    <col min="2" max="2" width="14" style="46" bestFit="1" customWidth="1"/>
    <col min="3" max="3" width="13.66015625" style="46" bestFit="1" customWidth="1"/>
    <col min="4" max="4" width="15.66015625" style="46" bestFit="1" customWidth="1"/>
    <col min="5" max="5" width="11.5" style="46" bestFit="1" customWidth="1"/>
    <col min="6" max="6" width="13.66015625" style="52" bestFit="1" customWidth="1"/>
    <col min="7" max="7" width="8" style="46" customWidth="1"/>
    <col min="8" max="16384" width="8.83203125" style="46" customWidth="1"/>
  </cols>
  <sheetData>
    <row r="1" spans="1:6" s="19" customFormat="1" ht="19.5" customHeight="1">
      <c r="A1" s="21" t="s">
        <v>0</v>
      </c>
      <c r="B1" s="19">
        <v>2011</v>
      </c>
      <c r="C1" s="19">
        <v>2011</v>
      </c>
      <c r="D1" s="19">
        <v>2011</v>
      </c>
      <c r="E1" s="19">
        <v>2011</v>
      </c>
      <c r="F1" s="19">
        <v>2011</v>
      </c>
    </row>
    <row r="2" spans="1:6" s="22" customFormat="1" ht="19.5" customHeight="1">
      <c r="A2" s="24"/>
      <c r="B2" s="22" t="s">
        <v>1</v>
      </c>
      <c r="C2" s="22" t="s">
        <v>2</v>
      </c>
      <c r="D2" s="22" t="s">
        <v>3</v>
      </c>
      <c r="E2" s="22" t="s">
        <v>4</v>
      </c>
      <c r="F2" s="19" t="s">
        <v>5</v>
      </c>
    </row>
    <row r="3" spans="1:6" s="22" customFormat="1" ht="19.5" customHeight="1">
      <c r="A3" s="24"/>
      <c r="B3" s="22" t="s">
        <v>6</v>
      </c>
      <c r="C3" s="22" t="s">
        <v>7</v>
      </c>
      <c r="D3" s="22" t="s">
        <v>8</v>
      </c>
      <c r="F3" s="19"/>
    </row>
    <row r="4" spans="1:6" s="22" customFormat="1" ht="19.5" customHeight="1">
      <c r="A4" s="24"/>
      <c r="B4" s="22" t="s">
        <v>9</v>
      </c>
      <c r="C4" s="22" t="s">
        <v>10</v>
      </c>
      <c r="F4" s="19"/>
    </row>
    <row r="5" spans="1:6" s="22" customFormat="1" ht="19.5" customHeight="1">
      <c r="A5" s="24"/>
      <c r="B5" s="22" t="s">
        <v>11</v>
      </c>
      <c r="C5" s="22" t="s">
        <v>12</v>
      </c>
      <c r="F5" s="19"/>
    </row>
    <row r="6" spans="1:6" s="22" customFormat="1" ht="19.5" customHeight="1">
      <c r="A6" s="24"/>
      <c r="F6" s="19"/>
    </row>
    <row r="7" spans="1:6" s="22" customFormat="1" ht="19.5" customHeight="1">
      <c r="A7" s="24"/>
      <c r="F7" s="19"/>
    </row>
    <row r="8" spans="1:6" ht="19.5" customHeight="1">
      <c r="A8" s="25" t="s">
        <v>98</v>
      </c>
      <c r="B8" s="94">
        <v>1018222</v>
      </c>
      <c r="C8" s="95">
        <v>625479</v>
      </c>
      <c r="D8" s="95">
        <v>989129</v>
      </c>
      <c r="E8" s="95">
        <v>276375</v>
      </c>
      <c r="F8" s="94">
        <f>SUM(B8:E8)</f>
        <v>2909205</v>
      </c>
    </row>
    <row r="9" spans="1:6" ht="19.5" customHeight="1">
      <c r="A9" s="25" t="s">
        <v>99</v>
      </c>
      <c r="B9" s="96">
        <v>134915</v>
      </c>
      <c r="C9" s="96">
        <v>82876</v>
      </c>
      <c r="D9" s="96">
        <v>131060</v>
      </c>
      <c r="E9" s="96">
        <v>36619</v>
      </c>
      <c r="F9" s="94">
        <f aca="true" t="shared" si="0" ref="F9:F39">SUM(B9:E9)</f>
        <v>385470</v>
      </c>
    </row>
    <row r="10" spans="1:6" ht="19.5" customHeight="1">
      <c r="A10" s="25" t="s">
        <v>100</v>
      </c>
      <c r="B10" s="94">
        <v>21185</v>
      </c>
      <c r="C10" s="96">
        <v>13014</v>
      </c>
      <c r="D10" s="96">
        <v>20580</v>
      </c>
      <c r="E10" s="96">
        <v>5750</v>
      </c>
      <c r="F10" s="94">
        <f t="shared" si="0"/>
        <v>60529</v>
      </c>
    </row>
    <row r="11" spans="1:6" ht="19.5" customHeight="1">
      <c r="A11" s="25" t="s">
        <v>101</v>
      </c>
      <c r="B11" s="96">
        <v>727</v>
      </c>
      <c r="C11" s="96">
        <v>446</v>
      </c>
      <c r="D11" s="96">
        <v>706</v>
      </c>
      <c r="E11" s="96">
        <v>197</v>
      </c>
      <c r="F11" s="94">
        <f t="shared" si="0"/>
        <v>2076</v>
      </c>
    </row>
    <row r="12" spans="1:6" ht="19.5" customHeight="1">
      <c r="A12" s="25" t="s">
        <v>102</v>
      </c>
      <c r="B12" s="95"/>
      <c r="C12" s="95"/>
      <c r="D12" s="95"/>
      <c r="E12" s="96">
        <v>13524</v>
      </c>
      <c r="F12" s="94">
        <f t="shared" si="0"/>
        <v>13524</v>
      </c>
    </row>
    <row r="13" spans="1:6" ht="19.5" customHeight="1">
      <c r="A13" s="25" t="s">
        <v>103</v>
      </c>
      <c r="B13" s="96">
        <v>206889</v>
      </c>
      <c r="C13" s="96">
        <v>106298</v>
      </c>
      <c r="D13" s="96">
        <v>168099</v>
      </c>
      <c r="E13" s="96">
        <v>46966</v>
      </c>
      <c r="F13" s="94">
        <f t="shared" si="0"/>
        <v>528252</v>
      </c>
    </row>
    <row r="14" spans="1:6" ht="19.5" customHeight="1">
      <c r="A14" s="25" t="s">
        <v>104</v>
      </c>
      <c r="B14" s="96">
        <v>45</v>
      </c>
      <c r="C14" s="96">
        <v>303</v>
      </c>
      <c r="D14" s="96">
        <v>43</v>
      </c>
      <c r="E14" s="96">
        <v>12</v>
      </c>
      <c r="F14" s="94">
        <f t="shared" si="0"/>
        <v>403</v>
      </c>
    </row>
    <row r="15" spans="1:6" ht="19.5" customHeight="1">
      <c r="A15" s="25" t="s">
        <v>105</v>
      </c>
      <c r="B15" s="95"/>
      <c r="C15" s="96">
        <v>7826</v>
      </c>
      <c r="D15" s="95"/>
      <c r="E15" s="95"/>
      <c r="F15" s="94">
        <f t="shared" si="0"/>
        <v>7826</v>
      </c>
    </row>
    <row r="16" spans="1:6" ht="19.5" customHeight="1">
      <c r="A16" s="25" t="s">
        <v>106</v>
      </c>
      <c r="B16" s="95"/>
      <c r="C16" s="95"/>
      <c r="D16" s="96">
        <v>51496</v>
      </c>
      <c r="E16" s="95"/>
      <c r="F16" s="94">
        <f t="shared" si="0"/>
        <v>51496</v>
      </c>
    </row>
    <row r="17" spans="1:6" ht="19.5" customHeight="1">
      <c r="A17" s="25" t="s">
        <v>107</v>
      </c>
      <c r="B17" s="96">
        <v>30051</v>
      </c>
      <c r="C17" s="96">
        <v>18460</v>
      </c>
      <c r="D17" s="96">
        <v>29193</v>
      </c>
      <c r="E17" s="96">
        <v>6156</v>
      </c>
      <c r="F17" s="94">
        <f t="shared" si="0"/>
        <v>83860</v>
      </c>
    </row>
    <row r="18" spans="1:6" ht="19.5" customHeight="1">
      <c r="A18" s="25" t="s">
        <v>108</v>
      </c>
      <c r="B18" s="96">
        <v>7516</v>
      </c>
      <c r="C18" s="96">
        <v>5335</v>
      </c>
      <c r="D18" s="96">
        <v>7300</v>
      </c>
      <c r="E18" s="96">
        <v>3540</v>
      </c>
      <c r="F18" s="94">
        <f t="shared" si="0"/>
        <v>23691</v>
      </c>
    </row>
    <row r="19" spans="1:6" ht="19.5" customHeight="1">
      <c r="A19" s="25" t="s">
        <v>109</v>
      </c>
      <c r="B19" s="96">
        <v>23738</v>
      </c>
      <c r="C19" s="94">
        <v>14583</v>
      </c>
      <c r="D19" s="96">
        <v>23060</v>
      </c>
      <c r="E19" s="96">
        <v>6444</v>
      </c>
      <c r="F19" s="94">
        <f t="shared" si="0"/>
        <v>67825</v>
      </c>
    </row>
    <row r="20" spans="1:6" ht="19.5" customHeight="1">
      <c r="A20" s="54" t="s">
        <v>34</v>
      </c>
      <c r="B20" s="96">
        <v>75305</v>
      </c>
      <c r="C20" s="96">
        <v>16221</v>
      </c>
      <c r="D20" s="96">
        <v>25651</v>
      </c>
      <c r="E20" s="96">
        <v>7167</v>
      </c>
      <c r="F20" s="94">
        <f t="shared" si="0"/>
        <v>124344</v>
      </c>
    </row>
    <row r="21" spans="1:6" ht="19.5" customHeight="1">
      <c r="A21" s="54" t="s">
        <v>27</v>
      </c>
      <c r="B21" s="96">
        <v>149129</v>
      </c>
      <c r="C21" s="96">
        <v>91608</v>
      </c>
      <c r="D21" s="96">
        <v>144869</v>
      </c>
      <c r="E21" s="96">
        <v>40478</v>
      </c>
      <c r="F21" s="94">
        <f t="shared" si="0"/>
        <v>426084</v>
      </c>
    </row>
    <row r="22" spans="1:6" ht="19.5" customHeight="1">
      <c r="A22" s="25" t="s">
        <v>110</v>
      </c>
      <c r="B22" s="96">
        <v>46770</v>
      </c>
      <c r="C22" s="94">
        <v>30846</v>
      </c>
      <c r="D22" s="96">
        <v>45434</v>
      </c>
      <c r="E22" s="96">
        <v>12694</v>
      </c>
      <c r="F22" s="94">
        <f t="shared" si="0"/>
        <v>135744</v>
      </c>
    </row>
    <row r="23" spans="1:6" ht="19.5" customHeight="1">
      <c r="A23" s="25" t="s">
        <v>111</v>
      </c>
      <c r="B23" s="96">
        <v>23453</v>
      </c>
      <c r="C23" s="96">
        <v>14407</v>
      </c>
      <c r="D23" s="96">
        <v>22783</v>
      </c>
      <c r="E23" s="96">
        <v>6366</v>
      </c>
      <c r="F23" s="94">
        <f t="shared" si="0"/>
        <v>67009</v>
      </c>
    </row>
    <row r="24" spans="1:6" ht="19.5" customHeight="1">
      <c r="A24" s="54" t="s">
        <v>38</v>
      </c>
      <c r="B24" s="95"/>
      <c r="C24" s="95"/>
      <c r="D24" s="96">
        <v>77812</v>
      </c>
      <c r="E24" s="95"/>
      <c r="F24" s="94">
        <f t="shared" si="0"/>
        <v>77812</v>
      </c>
    </row>
    <row r="25" spans="1:6" ht="19.5" customHeight="1">
      <c r="A25" s="25" t="s">
        <v>112</v>
      </c>
      <c r="B25" s="95"/>
      <c r="C25" s="96">
        <v>15013</v>
      </c>
      <c r="D25" s="96">
        <v>91368</v>
      </c>
      <c r="E25" s="95"/>
      <c r="F25" s="94">
        <f t="shared" si="0"/>
        <v>106381</v>
      </c>
    </row>
    <row r="26" spans="1:6" ht="19.5" customHeight="1">
      <c r="A26" s="25" t="s">
        <v>113</v>
      </c>
      <c r="B26" s="95"/>
      <c r="C26" s="95"/>
      <c r="D26" s="96">
        <v>240140</v>
      </c>
      <c r="E26" s="95"/>
      <c r="F26" s="94">
        <f t="shared" si="0"/>
        <v>240140</v>
      </c>
    </row>
    <row r="27" spans="1:6" ht="19.5" customHeight="1">
      <c r="A27" s="25" t="s">
        <v>114</v>
      </c>
      <c r="B27" s="96">
        <v>-14729</v>
      </c>
      <c r="C27" s="96">
        <v>-9.048</v>
      </c>
      <c r="D27" s="96">
        <v>25243</v>
      </c>
      <c r="E27" s="96">
        <v>-3998</v>
      </c>
      <c r="F27" s="94">
        <f t="shared" si="0"/>
        <v>6506.951999999999</v>
      </c>
    </row>
    <row r="28" spans="1:6" ht="19.5" customHeight="1">
      <c r="A28" s="25" t="s">
        <v>115</v>
      </c>
      <c r="B28" s="95"/>
      <c r="C28" s="95"/>
      <c r="D28" s="96">
        <v>72862</v>
      </c>
      <c r="E28" s="95"/>
      <c r="F28" s="94">
        <f t="shared" si="0"/>
        <v>72862</v>
      </c>
    </row>
    <row r="29" spans="1:6" ht="19.5" customHeight="1">
      <c r="A29" s="54" t="s">
        <v>48</v>
      </c>
      <c r="B29" s="96">
        <v>16397</v>
      </c>
      <c r="C29" s="96">
        <v>217221</v>
      </c>
      <c r="D29" s="96">
        <v>601</v>
      </c>
      <c r="E29" s="95"/>
      <c r="F29" s="94">
        <f t="shared" si="0"/>
        <v>234219</v>
      </c>
    </row>
    <row r="30" spans="1:6" ht="19.5" customHeight="1">
      <c r="A30" s="25" t="s">
        <v>116</v>
      </c>
      <c r="B30" s="95"/>
      <c r="C30" s="96">
        <v>170834</v>
      </c>
      <c r="D30" s="95"/>
      <c r="E30" s="95"/>
      <c r="F30" s="94">
        <f t="shared" si="0"/>
        <v>170834</v>
      </c>
    </row>
    <row r="31" spans="1:6" ht="19.5" customHeight="1">
      <c r="A31" s="25" t="s">
        <v>117</v>
      </c>
      <c r="B31" s="95"/>
      <c r="C31" s="95"/>
      <c r="D31" s="96">
        <v>28988</v>
      </c>
      <c r="E31" s="95"/>
      <c r="F31" s="94">
        <f t="shared" si="0"/>
        <v>28988</v>
      </c>
    </row>
    <row r="32" spans="1:6" ht="19.5" customHeight="1">
      <c r="A32" s="25" t="s">
        <v>118</v>
      </c>
      <c r="B32" s="96">
        <v>30398</v>
      </c>
      <c r="C32" s="96">
        <v>18673</v>
      </c>
      <c r="D32" s="96">
        <v>29530</v>
      </c>
      <c r="E32" s="96">
        <v>8251</v>
      </c>
      <c r="F32" s="94">
        <f t="shared" si="0"/>
        <v>86852</v>
      </c>
    </row>
    <row r="33" spans="1:6" ht="19.5" customHeight="1">
      <c r="A33" s="25" t="s">
        <v>88</v>
      </c>
      <c r="B33" s="96"/>
      <c r="C33" s="96"/>
      <c r="D33" s="96"/>
      <c r="E33" s="96"/>
      <c r="F33" s="94">
        <f t="shared" si="0"/>
        <v>0</v>
      </c>
    </row>
    <row r="34" spans="1:6" ht="19.5" customHeight="1">
      <c r="A34" s="54" t="s">
        <v>15</v>
      </c>
      <c r="B34" s="95">
        <v>11757</v>
      </c>
      <c r="C34" s="95">
        <v>7224</v>
      </c>
      <c r="D34" s="95">
        <v>53289</v>
      </c>
      <c r="E34" s="95">
        <v>3190</v>
      </c>
      <c r="F34" s="94">
        <f t="shared" si="0"/>
        <v>75460</v>
      </c>
    </row>
    <row r="35" spans="1:6" ht="19.5" customHeight="1" thickBot="1">
      <c r="A35" s="76" t="s">
        <v>49</v>
      </c>
      <c r="B35" s="84">
        <f>SUM(B8:B34)</f>
        <v>1781768</v>
      </c>
      <c r="C35" s="84">
        <f>SUM(C8:C34)</f>
        <v>1456657.952</v>
      </c>
      <c r="D35" s="84">
        <f>SUM(D8:D34)</f>
        <v>2279236</v>
      </c>
      <c r="E35" s="84">
        <f>SUM(E8:E34)</f>
        <v>469731</v>
      </c>
      <c r="F35" s="84">
        <f t="shared" si="0"/>
        <v>5987392.952</v>
      </c>
    </row>
    <row r="36" spans="1:6" ht="19.5" customHeight="1" thickTop="1">
      <c r="A36" s="54" t="s">
        <v>14</v>
      </c>
      <c r="B36" s="95">
        <v>22283</v>
      </c>
      <c r="C36" s="95">
        <v>13688</v>
      </c>
      <c r="D36" s="95">
        <v>21646</v>
      </c>
      <c r="E36" s="95">
        <v>6048</v>
      </c>
      <c r="F36" s="94">
        <f t="shared" si="0"/>
        <v>63665</v>
      </c>
    </row>
    <row r="37" spans="1:6" ht="19.5" customHeight="1">
      <c r="A37" s="25" t="s">
        <v>47</v>
      </c>
      <c r="B37" s="95"/>
      <c r="C37" s="95"/>
      <c r="D37" s="95"/>
      <c r="E37" s="95"/>
      <c r="F37" s="94">
        <f t="shared" si="0"/>
        <v>0</v>
      </c>
    </row>
    <row r="38" spans="1:6" ht="19.5" customHeight="1">
      <c r="A38" s="36" t="s">
        <v>53</v>
      </c>
      <c r="B38" s="95"/>
      <c r="C38" s="95"/>
      <c r="D38" s="95"/>
      <c r="E38" s="95"/>
      <c r="F38" s="94">
        <f t="shared" si="0"/>
        <v>0</v>
      </c>
    </row>
    <row r="39" spans="1:6" ht="19.5" customHeight="1" thickBot="1">
      <c r="A39" s="76" t="s">
        <v>31</v>
      </c>
      <c r="B39" s="97">
        <f>SUM(B35:B38)</f>
        <v>1804051</v>
      </c>
      <c r="C39" s="97">
        <f>SUM(C35:C38)</f>
        <v>1470345.952</v>
      </c>
      <c r="D39" s="97">
        <f>SUM(D35:D38)</f>
        <v>2300882</v>
      </c>
      <c r="E39" s="97">
        <f>SUM(E35:E38)</f>
        <v>475779</v>
      </c>
      <c r="F39" s="84">
        <f t="shared" si="0"/>
        <v>6051057.952</v>
      </c>
    </row>
    <row r="40" ht="19.5" customHeight="1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Kemosabe</dc:creator>
  <cp:keywords/>
  <dc:description/>
  <cp:lastModifiedBy>Anonymous</cp:lastModifiedBy>
  <dcterms:created xsi:type="dcterms:W3CDTF">2015-12-11T23:26:22Z</dcterms:created>
  <dcterms:modified xsi:type="dcterms:W3CDTF">2016-02-01T03:07:27Z</dcterms:modified>
  <cp:category/>
  <cp:version/>
  <cp:contentType/>
  <cp:contentStatus/>
</cp:coreProperties>
</file>